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kfgroup-my.sharepoint.com/personal/carl_bjernstam_skf_com/Documents/Projekt/2026/Group Press Releases/New segment reporting structure + proforma/Bifogade filer/Engelsk version/"/>
    </mc:Choice>
  </mc:AlternateContent>
  <xr:revisionPtr revIDLastSave="127" documentId="8_{05D82E05-CA00-4041-9960-1EAFF341C110}" xr6:coauthVersionLast="47" xr6:coauthVersionMax="47" xr10:uidLastSave="{C0AA9560-EB55-46E2-89F3-3FCBD8AF70A7}"/>
  <bookViews>
    <workbookView xWindow="-110" yWindow="-110" windowWidth="19420" windowHeight="11500" xr2:uid="{5A2086C2-8990-4B9E-BA71-DA6A01A55E5D}"/>
  </bookViews>
  <sheets>
    <sheet name="Segment structure change" sheetId="1" r:id="rId1"/>
    <sheet name="New segment historical - Q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H57" i="2"/>
  <c r="G57" i="2"/>
  <c r="F57" i="2"/>
  <c r="E57" i="2"/>
  <c r="D57" i="2"/>
  <c r="C57" i="2"/>
  <c r="B57" i="2"/>
  <c r="I38" i="2"/>
  <c r="H38" i="2"/>
  <c r="G38" i="2"/>
  <c r="F38" i="2"/>
  <c r="E38" i="2"/>
  <c r="D38" i="2"/>
  <c r="C38" i="2"/>
  <c r="B38" i="2"/>
  <c r="I25" i="2"/>
  <c r="H25" i="2"/>
  <c r="G25" i="2"/>
  <c r="F25" i="2"/>
  <c r="E25" i="2"/>
  <c r="D25" i="2"/>
  <c r="C25" i="2"/>
  <c r="B25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<sst xmlns="http://schemas.openxmlformats.org/spreadsheetml/2006/main" count="130" uniqueCount="54">
  <si>
    <t>Old structure</t>
  </si>
  <si>
    <t>New structure</t>
  </si>
  <si>
    <r>
      <t>Specialized Industrial Solutions</t>
    </r>
    <r>
      <rPr>
        <b/>
        <vertAlign val="superscript"/>
        <sz val="10.5"/>
        <color theme="1"/>
        <rFont val="Aptos Narrow"/>
        <family val="2"/>
        <scheme val="minor"/>
      </rPr>
      <t>1</t>
    </r>
  </si>
  <si>
    <t>Industrial</t>
  </si>
  <si>
    <t>Automotive</t>
  </si>
  <si>
    <t>Group</t>
  </si>
  <si>
    <r>
      <t>Bearing Solutions</t>
    </r>
    <r>
      <rPr>
        <b/>
        <vertAlign val="superscript"/>
        <sz val="10.5"/>
        <color theme="1"/>
        <rFont val="Aptos Narrow"/>
        <family val="2"/>
        <scheme val="minor"/>
      </rPr>
      <t>1</t>
    </r>
  </si>
  <si>
    <r>
      <t>Other</t>
    </r>
    <r>
      <rPr>
        <b/>
        <vertAlign val="superscript"/>
        <sz val="10.5"/>
        <color theme="1"/>
        <rFont val="Aptos Narrow"/>
        <family val="2"/>
        <scheme val="minor"/>
      </rPr>
      <t>1,2</t>
    </r>
  </si>
  <si>
    <t>MSEK</t>
  </si>
  <si>
    <t>Sales, external</t>
  </si>
  <si>
    <t>Sales, internal</t>
  </si>
  <si>
    <t>Sales</t>
  </si>
  <si>
    <t>Organic growth</t>
  </si>
  <si>
    <t>Currency impact</t>
  </si>
  <si>
    <t>Structure</t>
  </si>
  <si>
    <t>Adjusted operating profit</t>
  </si>
  <si>
    <t>Adjusted operating margin</t>
  </si>
  <si>
    <t>Items affecting comparability</t>
  </si>
  <si>
    <t>Operating profit</t>
  </si>
  <si>
    <t>Operating profit margin</t>
  </si>
  <si>
    <t>Financial net</t>
  </si>
  <si>
    <t>Profit before tax</t>
  </si>
  <si>
    <t>Notes</t>
  </si>
  <si>
    <t>2) Corporate functions and elimination of internal transactions</t>
  </si>
  <si>
    <t>Specialized Industrial Solutions</t>
  </si>
  <si>
    <t>SKF Group</t>
  </si>
  <si>
    <t>Bearing Solutions</t>
  </si>
  <si>
    <t>Q1/25</t>
  </si>
  <si>
    <t>Q2/25</t>
  </si>
  <si>
    <t>Q3/25</t>
  </si>
  <si>
    <t>Q4/25</t>
  </si>
  <si>
    <t>Q1/24</t>
  </si>
  <si>
    <t>Q2/24</t>
  </si>
  <si>
    <t>Q3/24</t>
  </si>
  <si>
    <t>Q4/24</t>
  </si>
  <si>
    <t>MSEK unless otherwise stated</t>
  </si>
  <si>
    <t>Net sales</t>
  </si>
  <si>
    <t>Organic growth, %</t>
  </si>
  <si>
    <t>Adjusted operating margin, %</t>
  </si>
  <si>
    <t>Operating margin, %</t>
  </si>
  <si>
    <t>Adjusted EBITDA</t>
  </si>
  <si>
    <t>Assets and liabilities, net</t>
  </si>
  <si>
    <t>Registered number of employees</t>
  </si>
  <si>
    <t>Change (New structure - Old structure)</t>
  </si>
  <si>
    <t>Adjusted EBITDA margin, %</t>
  </si>
  <si>
    <r>
      <t>Industrial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</si>
  <si>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r>
      <t>Other</t>
    </r>
    <r>
      <rPr>
        <b/>
        <vertAlign val="superscript"/>
        <sz val="12"/>
        <color theme="0"/>
        <rFont val="Aptos Narrow"/>
        <family val="2"/>
        <scheme val="minor"/>
      </rPr>
      <t>1</t>
    </r>
  </si>
  <si>
    <t>1) Corporate functions and elimination of internal transactions</t>
  </si>
  <si>
    <t>Published March 16, 2026</t>
  </si>
  <si>
    <t xml:space="preserve"> </t>
  </si>
  <si>
    <t xml:space="preserve">1) SKF post the planned Automotive separation. As previously communicated, SKF’s objective is to list the Automotive business on Nasdaq Stockholm during Q4 2026, subject to the Board of Directors proposing a distribution and listing of the Automotive business and the shareholders’ approval. </t>
  </si>
  <si>
    <t>The restated financial information in this document has not been audited.</t>
  </si>
  <si>
    <t>Overview segment change - restated figures</t>
  </si>
  <si>
    <t>Historical segment information, quarterly - restated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</si>
</sst>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.0\p\p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vertAlign val="superscript"/>
      <sz val="10.5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vertAlign val="superscript"/>
      <sz val="12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AE9F8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3" borderId="2" xfId="0" applyFill="1" applyBorder="1"/>
    <xf numFmtId="0" fontId="0" fillId="3" borderId="3" xfId="0" applyFill="1" applyBorder="1"/>
    <xf numFmtId="0" fontId="4" fillId="0" borderId="0" xfId="0" applyFont="1"/>
    <xf numFmtId="0" fontId="6" fillId="0" borderId="0" xfId="0" applyFont="1"/>
    <xf numFmtId="0" fontId="4" fillId="0" borderId="3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8" xfId="0" applyFont="1" applyBorder="1"/>
    <xf numFmtId="3" fontId="0" fillId="0" borderId="4" xfId="0" applyNumberFormat="1" applyBorder="1"/>
    <xf numFmtId="3" fontId="0" fillId="3" borderId="2" xfId="0" applyNumberFormat="1" applyFill="1" applyBorder="1"/>
    <xf numFmtId="3" fontId="0" fillId="0" borderId="1" xfId="0" applyNumberFormat="1" applyBorder="1"/>
    <xf numFmtId="3" fontId="0" fillId="0" borderId="5" xfId="0" applyNumberFormat="1" applyBorder="1"/>
    <xf numFmtId="3" fontId="0" fillId="3" borderId="3" xfId="0" applyNumberFormat="1" applyFill="1" applyBorder="1"/>
    <xf numFmtId="3" fontId="0" fillId="0" borderId="0" xfId="0" applyNumberFormat="1"/>
    <xf numFmtId="164" fontId="0" fillId="0" borderId="5" xfId="1" applyNumberFormat="1" applyFont="1" applyBorder="1"/>
    <xf numFmtId="164" fontId="0" fillId="3" borderId="3" xfId="1" applyNumberFormat="1" applyFont="1" applyFill="1" applyBorder="1"/>
    <xf numFmtId="164" fontId="0" fillId="0" borderId="0" xfId="1" applyNumberFormat="1" applyFont="1"/>
    <xf numFmtId="164" fontId="0" fillId="0" borderId="5" xfId="0" applyNumberFormat="1" applyBorder="1"/>
    <xf numFmtId="164" fontId="0" fillId="3" borderId="3" xfId="0" applyNumberFormat="1" applyFill="1" applyBorder="1"/>
    <xf numFmtId="164" fontId="0" fillId="0" borderId="0" xfId="0" applyNumberFormat="1"/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7" fillId="0" borderId="0" xfId="2"/>
    <xf numFmtId="165" fontId="0" fillId="0" borderId="5" xfId="0" applyNumberFormat="1" applyBorder="1" applyAlignment="1">
      <alignment horizontal="right"/>
    </xf>
    <xf numFmtId="0" fontId="8" fillId="0" borderId="0" xfId="0" applyFont="1"/>
    <xf numFmtId="0" fontId="10" fillId="2" borderId="0" xfId="2" applyFont="1" applyFill="1"/>
    <xf numFmtId="164" fontId="0" fillId="0" borderId="0" xfId="1" applyNumberFormat="1" applyFont="1" applyAlignment="1">
      <alignment horizontal="right"/>
    </xf>
    <xf numFmtId="164" fontId="0" fillId="3" borderId="3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0" fillId="3" borderId="6" xfId="1" applyNumberFormat="1" applyFont="1" applyFill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3" borderId="3" xfId="1" applyNumberFormat="1" applyFont="1" applyFill="1" applyBorder="1" applyAlignment="1">
      <alignment horizontal="right"/>
    </xf>
    <xf numFmtId="3" fontId="0" fillId="0" borderId="7" xfId="1" applyNumberFormat="1" applyFont="1" applyBorder="1" applyAlignment="1">
      <alignment horizontal="right"/>
    </xf>
    <xf numFmtId="3" fontId="0" fillId="3" borderId="6" xfId="1" applyNumberFormat="1" applyFont="1" applyFill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0" fillId="0" borderId="5" xfId="1" applyNumberFormat="1" applyFont="1" applyBorder="1" applyAlignment="1">
      <alignment horizontal="right"/>
    </xf>
    <xf numFmtId="0" fontId="7" fillId="0" borderId="9" xfId="2" applyBorder="1"/>
    <xf numFmtId="0" fontId="7" fillId="0" borderId="10" xfId="2" applyBorder="1"/>
    <xf numFmtId="0" fontId="9" fillId="0" borderId="0" xfId="2" applyFont="1"/>
    <xf numFmtId="0" fontId="9" fillId="0" borderId="0" xfId="2" applyFont="1" applyAlignment="1">
      <alignment horizontal="right"/>
    </xf>
    <xf numFmtId="0" fontId="11" fillId="2" borderId="0" xfId="2" applyFont="1" applyFill="1"/>
    <xf numFmtId="9" fontId="0" fillId="0" borderId="0" xfId="1" applyFont="1"/>
    <xf numFmtId="3" fontId="7" fillId="0" borderId="9" xfId="2" applyNumberFormat="1" applyBorder="1"/>
    <xf numFmtId="164" fontId="7" fillId="0" borderId="10" xfId="1" applyNumberFormat="1" applyFont="1" applyBorder="1"/>
    <xf numFmtId="3" fontId="7" fillId="0" borderId="10" xfId="2" applyNumberFormat="1" applyBorder="1"/>
    <xf numFmtId="3" fontId="12" fillId="0" borderId="10" xfId="2" applyNumberFormat="1" applyFont="1" applyBorder="1"/>
    <xf numFmtId="3" fontId="7" fillId="0" borderId="0" xfId="2" applyNumberFormat="1"/>
    <xf numFmtId="1" fontId="0" fillId="0" borderId="0" xfId="1" applyNumberFormat="1" applyFont="1"/>
    <xf numFmtId="3" fontId="0" fillId="3" borderId="2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3" fontId="0" fillId="3" borderId="3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0" fontId="0" fillId="3" borderId="6" xfId="0" applyFill="1" applyBorder="1"/>
    <xf numFmtId="164" fontId="12" fillId="0" borderId="10" xfId="1" applyNumberFormat="1" applyFont="1" applyBorder="1"/>
    <xf numFmtId="43" fontId="0" fillId="0" borderId="0" xfId="3" applyFont="1"/>
    <xf numFmtId="3" fontId="13" fillId="0" borderId="1" xfId="0" applyNumberFormat="1" applyFont="1" applyBorder="1"/>
    <xf numFmtId="3" fontId="13" fillId="0" borderId="0" xfId="0" applyNumberFormat="1" applyFont="1"/>
    <xf numFmtId="3" fontId="13" fillId="0" borderId="4" xfId="0" applyNumberFormat="1" applyFont="1" applyBorder="1"/>
    <xf numFmtId="0" fontId="13" fillId="0" borderId="0" xfId="0" applyFont="1"/>
    <xf numFmtId="0" fontId="14" fillId="0" borderId="5" xfId="0" applyFont="1" applyBorder="1" applyAlignment="1">
      <alignment horizontal="right"/>
    </xf>
    <xf numFmtId="3" fontId="13" fillId="0" borderId="5" xfId="0" applyNumberFormat="1" applyFont="1" applyBorder="1"/>
    <xf numFmtId="0" fontId="13" fillId="0" borderId="5" xfId="0" applyFont="1" applyBorder="1" applyAlignment="1">
      <alignment horizontal="right"/>
    </xf>
    <xf numFmtId="3" fontId="13" fillId="4" borderId="2" xfId="0" applyNumberFormat="1" applyFont="1" applyFill="1" applyBorder="1"/>
    <xf numFmtId="0" fontId="13" fillId="4" borderId="3" xfId="0" applyFont="1" applyFill="1" applyBorder="1"/>
    <xf numFmtId="3" fontId="13" fillId="4" borderId="3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164" fontId="14" fillId="4" borderId="3" xfId="0" applyNumberFormat="1" applyFont="1" applyFill="1" applyBorder="1" applyAlignment="1">
      <alignment horizontal="right"/>
    </xf>
    <xf numFmtId="164" fontId="13" fillId="4" borderId="3" xfId="0" applyNumberFormat="1" applyFont="1" applyFill="1" applyBorder="1"/>
    <xf numFmtId="164" fontId="13" fillId="4" borderId="3" xfId="0" applyNumberFormat="1" applyFont="1" applyFill="1" applyBorder="1" applyAlignment="1">
      <alignment horizontal="right"/>
    </xf>
    <xf numFmtId="164" fontId="13" fillId="0" borderId="5" xfId="0" applyNumberFormat="1" applyFont="1" applyBorder="1"/>
    <xf numFmtId="164" fontId="13" fillId="0" borderId="5" xfId="0" applyNumberFormat="1" applyFont="1" applyBorder="1" applyAlignment="1">
      <alignment horizontal="right"/>
    </xf>
    <xf numFmtId="0" fontId="13" fillId="4" borderId="3" xfId="0" applyFont="1" applyFill="1" applyBorder="1" applyAlignment="1">
      <alignment horizontal="right"/>
    </xf>
    <xf numFmtId="0" fontId="13" fillId="0" borderId="5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2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2ADBBFA4-3169-4D4A-A49C-3E42719FB24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CC1F-FDDC-45EF-869B-AEB027408373}">
  <dimension ref="A1:AC37"/>
  <sheetViews>
    <sheetView showGridLines="0" tabSelected="1" zoomScale="59" zoomScaleNormal="85" workbookViewId="0">
      <selection activeCell="K32" sqref="K32"/>
    </sheetView>
  </sheetViews>
  <sheetFormatPr defaultRowHeight="14.5" x14ac:dyDescent="0.35"/>
  <cols>
    <col min="2" max="2" width="25.81640625" bestFit="1" customWidth="1"/>
    <col min="9" max="9" width="3.81640625" customWidth="1"/>
    <col min="15" max="15" width="10.90625" bestFit="1" customWidth="1"/>
    <col min="20" max="20" width="3.54296875" customWidth="1"/>
    <col min="23" max="23" width="2" customWidth="1"/>
    <col min="25" max="25" width="9.36328125" bestFit="1" customWidth="1"/>
  </cols>
  <sheetData>
    <row r="1" spans="1:28" ht="37" customHeight="1" x14ac:dyDescent="0.6">
      <c r="A1" s="87" t="s">
        <v>52</v>
      </c>
      <c r="B1" s="86"/>
    </row>
    <row r="3" spans="1:28" x14ac:dyDescent="0.35">
      <c r="C3" s="92" t="s">
        <v>0</v>
      </c>
      <c r="D3" s="92"/>
      <c r="E3" s="92"/>
      <c r="F3" s="92"/>
      <c r="G3" s="92"/>
      <c r="H3" s="92"/>
      <c r="J3" s="92" t="s">
        <v>1</v>
      </c>
      <c r="K3" s="92"/>
      <c r="L3" s="92"/>
      <c r="M3" s="92"/>
      <c r="N3" s="92"/>
      <c r="O3" s="92"/>
      <c r="P3" s="92"/>
      <c r="Q3" s="92"/>
      <c r="R3" s="92"/>
      <c r="S3" s="92"/>
      <c r="U3" s="92" t="s">
        <v>43</v>
      </c>
      <c r="V3" s="92"/>
      <c r="W3" s="92"/>
      <c r="X3" s="92"/>
      <c r="Y3" s="92"/>
    </row>
    <row r="4" spans="1:28" x14ac:dyDescent="0.35">
      <c r="C4" s="14"/>
      <c r="D4" s="9"/>
      <c r="E4" s="14"/>
      <c r="F4" s="9"/>
      <c r="G4" s="14"/>
      <c r="H4" s="11"/>
      <c r="I4" s="9"/>
      <c r="J4" s="14"/>
      <c r="K4" s="11"/>
      <c r="L4" s="90" t="s">
        <v>2</v>
      </c>
      <c r="M4" s="91"/>
      <c r="N4" s="9"/>
      <c r="O4" s="11"/>
      <c r="P4" s="9"/>
      <c r="Q4" s="11"/>
      <c r="R4" s="9"/>
      <c r="S4" s="11"/>
      <c r="U4" s="4"/>
      <c r="V4" s="3"/>
      <c r="X4" s="4"/>
      <c r="Y4" s="3"/>
    </row>
    <row r="5" spans="1:28" ht="16.5" x14ac:dyDescent="0.35">
      <c r="C5" s="95" t="s">
        <v>3</v>
      </c>
      <c r="D5" s="96"/>
      <c r="E5" s="95" t="s">
        <v>4</v>
      </c>
      <c r="F5" s="96"/>
      <c r="G5" s="95" t="s">
        <v>5</v>
      </c>
      <c r="H5" s="97"/>
      <c r="I5" s="9"/>
      <c r="J5" s="95" t="s">
        <v>6</v>
      </c>
      <c r="K5" s="97"/>
      <c r="L5" s="90"/>
      <c r="M5" s="91"/>
      <c r="N5" s="96" t="s">
        <v>4</v>
      </c>
      <c r="O5" s="97"/>
      <c r="P5" s="96" t="s">
        <v>7</v>
      </c>
      <c r="Q5" s="97"/>
      <c r="R5" s="96" t="s">
        <v>5</v>
      </c>
      <c r="S5" s="97"/>
      <c r="U5" s="93" t="s">
        <v>4</v>
      </c>
      <c r="V5" s="94"/>
      <c r="X5" s="93" t="s">
        <v>45</v>
      </c>
      <c r="Y5" s="94"/>
    </row>
    <row r="6" spans="1:28" x14ac:dyDescent="0.35">
      <c r="B6" t="s">
        <v>8</v>
      </c>
      <c r="C6" s="15">
        <v>2024</v>
      </c>
      <c r="D6" s="12">
        <v>2025</v>
      </c>
      <c r="E6" s="15">
        <v>2024</v>
      </c>
      <c r="F6" s="12">
        <v>2025</v>
      </c>
      <c r="G6" s="15">
        <v>2024</v>
      </c>
      <c r="H6" s="13">
        <v>2025</v>
      </c>
      <c r="I6" s="10"/>
      <c r="J6" s="15">
        <v>2024</v>
      </c>
      <c r="K6" s="13">
        <v>2025</v>
      </c>
      <c r="L6" s="12">
        <v>2024</v>
      </c>
      <c r="M6" s="13">
        <v>2025</v>
      </c>
      <c r="N6" s="12">
        <v>2024</v>
      </c>
      <c r="O6" s="13">
        <v>2025</v>
      </c>
      <c r="P6" s="12">
        <v>2024</v>
      </c>
      <c r="Q6" s="13">
        <v>2025</v>
      </c>
      <c r="R6" s="12">
        <v>2024</v>
      </c>
      <c r="S6" s="13">
        <v>2025</v>
      </c>
      <c r="U6" s="14">
        <v>2024</v>
      </c>
      <c r="V6" s="11">
        <v>2025</v>
      </c>
      <c r="X6" s="14">
        <v>2024</v>
      </c>
      <c r="Y6" s="11">
        <v>2025</v>
      </c>
    </row>
    <row r="7" spans="1:28" x14ac:dyDescent="0.35">
      <c r="B7" s="4" t="s">
        <v>9</v>
      </c>
      <c r="C7" s="16">
        <v>69475</v>
      </c>
      <c r="D7" s="17">
        <v>65614</v>
      </c>
      <c r="E7" s="18">
        <v>29247</v>
      </c>
      <c r="F7" s="17">
        <v>25969</v>
      </c>
      <c r="G7" s="18">
        <v>98722</v>
      </c>
      <c r="H7" s="17">
        <v>91583</v>
      </c>
      <c r="J7" s="47">
        <v>53828</v>
      </c>
      <c r="K7" s="43">
        <v>50015</v>
      </c>
      <c r="L7" s="47">
        <v>18288</v>
      </c>
      <c r="M7" s="43">
        <v>17971</v>
      </c>
      <c r="N7" s="67">
        <v>26605.704591554499</v>
      </c>
      <c r="O7" s="74">
        <v>23598</v>
      </c>
      <c r="P7" s="2"/>
      <c r="Q7" s="7"/>
      <c r="R7" s="18">
        <v>98722</v>
      </c>
      <c r="S7" s="17">
        <v>91583</v>
      </c>
      <c r="U7" s="29">
        <v>-2641.2954084455</v>
      </c>
      <c r="V7" s="60">
        <v>-2371</v>
      </c>
      <c r="X7" s="29">
        <v>2641.2954084454977</v>
      </c>
      <c r="Y7" s="60">
        <v>2371</v>
      </c>
      <c r="Z7" s="21"/>
      <c r="AA7" s="21"/>
      <c r="AB7" s="21"/>
    </row>
    <row r="8" spans="1:28" x14ac:dyDescent="0.35">
      <c r="B8" s="5" t="s">
        <v>10</v>
      </c>
      <c r="C8" s="19"/>
      <c r="D8" s="20"/>
      <c r="E8" s="21"/>
      <c r="F8" s="20"/>
      <c r="G8" s="21"/>
      <c r="H8" s="20"/>
      <c r="J8" s="19"/>
      <c r="K8" s="20"/>
      <c r="L8" s="21"/>
      <c r="M8" s="20"/>
      <c r="N8" s="68">
        <v>1139</v>
      </c>
      <c r="O8" s="75">
        <v>1034</v>
      </c>
      <c r="P8" s="68">
        <v>-1139</v>
      </c>
      <c r="Q8" s="75">
        <v>-1034</v>
      </c>
      <c r="R8" s="21"/>
      <c r="S8" s="20"/>
      <c r="U8" s="30">
        <v>1139</v>
      </c>
      <c r="V8" s="61">
        <v>1034</v>
      </c>
      <c r="X8" s="30">
        <v>-1139</v>
      </c>
      <c r="Y8" s="61">
        <v>-1034</v>
      </c>
      <c r="Z8" s="21"/>
      <c r="AA8" s="21"/>
      <c r="AB8" s="21"/>
    </row>
    <row r="9" spans="1:28" x14ac:dyDescent="0.35">
      <c r="B9" s="4" t="s">
        <v>11</v>
      </c>
      <c r="C9" s="16">
        <v>69475</v>
      </c>
      <c r="D9" s="17">
        <v>65614</v>
      </c>
      <c r="E9" s="18">
        <v>29247</v>
      </c>
      <c r="F9" s="17">
        <v>25969</v>
      </c>
      <c r="G9" s="18">
        <v>98722</v>
      </c>
      <c r="H9" s="17">
        <v>91583</v>
      </c>
      <c r="J9" s="16">
        <v>53828</v>
      </c>
      <c r="K9" s="17">
        <v>50015</v>
      </c>
      <c r="L9" s="18">
        <v>18288</v>
      </c>
      <c r="M9" s="17">
        <v>17971</v>
      </c>
      <c r="N9" s="69">
        <v>27744.704591554499</v>
      </c>
      <c r="O9" s="74">
        <v>24632</v>
      </c>
      <c r="P9" s="69">
        <v>-1139</v>
      </c>
      <c r="Q9" s="74">
        <v>-1034</v>
      </c>
      <c r="R9" s="18">
        <v>98722</v>
      </c>
      <c r="S9" s="17">
        <v>91583</v>
      </c>
      <c r="U9" s="28">
        <v>-1502.2954084455014</v>
      </c>
      <c r="V9" s="62">
        <v>-1337</v>
      </c>
      <c r="X9" s="28">
        <v>1502.2954084454977</v>
      </c>
      <c r="Y9" s="62">
        <v>1337</v>
      </c>
      <c r="Z9" s="21"/>
      <c r="AA9" s="21"/>
      <c r="AB9" s="21"/>
    </row>
    <row r="10" spans="1:28" x14ac:dyDescent="0.35">
      <c r="B10" s="5"/>
      <c r="C10" s="5"/>
      <c r="D10" s="8"/>
      <c r="F10" s="8"/>
      <c r="H10" s="8"/>
      <c r="J10" s="5"/>
      <c r="K10" s="8"/>
      <c r="M10" s="8"/>
      <c r="N10" s="70"/>
      <c r="O10" s="75"/>
      <c r="P10" s="70"/>
      <c r="Q10" s="75"/>
      <c r="S10" s="8"/>
      <c r="U10" s="5"/>
      <c r="V10" s="8"/>
      <c r="X10" s="5"/>
      <c r="Y10" s="8"/>
      <c r="Z10" s="21"/>
      <c r="AA10" s="21"/>
      <c r="AB10" s="21"/>
    </row>
    <row r="11" spans="1:28" x14ac:dyDescent="0.35">
      <c r="B11" s="5" t="s">
        <v>12</v>
      </c>
      <c r="C11" s="22">
        <v>-5.7000000000000002E-2</v>
      </c>
      <c r="D11" s="23">
        <v>1.2E-2</v>
      </c>
      <c r="E11" s="24">
        <v>-4.9000000000000002E-2</v>
      </c>
      <c r="F11" s="23">
        <v>-4.2999999999999997E-2</v>
      </c>
      <c r="G11" s="35">
        <v>-5.3999999999999999E-2</v>
      </c>
      <c r="H11" s="36">
        <v>-4.0000000000000001E-3</v>
      </c>
      <c r="I11" s="24"/>
      <c r="J11" s="37"/>
      <c r="K11" s="36">
        <v>-1E-3</v>
      </c>
      <c r="L11" s="37"/>
      <c r="M11" s="36">
        <v>4.4999999999999998E-2</v>
      </c>
      <c r="N11" s="71"/>
      <c r="O11" s="78">
        <v>-4.4999999999999998E-2</v>
      </c>
      <c r="P11" s="73"/>
      <c r="Q11" s="83"/>
      <c r="R11" s="35">
        <v>-5.3999999999999999E-2</v>
      </c>
      <c r="S11" s="36">
        <v>-4.0000000000000001E-3</v>
      </c>
      <c r="U11" s="32"/>
      <c r="V11" s="63">
        <v>-0.2</v>
      </c>
      <c r="X11" s="41"/>
      <c r="Y11" s="63"/>
      <c r="Z11" s="21"/>
      <c r="AA11" s="21"/>
      <c r="AB11" s="21"/>
    </row>
    <row r="12" spans="1:28" x14ac:dyDescent="0.35">
      <c r="B12" s="5" t="s">
        <v>13</v>
      </c>
      <c r="C12" s="37">
        <v>2E-3</v>
      </c>
      <c r="D12" s="36">
        <v>-6.5000000000000002E-2</v>
      </c>
      <c r="E12" s="35">
        <v>8.0000000000000002E-3</v>
      </c>
      <c r="F12" s="36">
        <v>-6.9000000000000006E-2</v>
      </c>
      <c r="G12" s="35">
        <v>4.0000000000000001E-3</v>
      </c>
      <c r="H12" s="36">
        <v>-6.6000000000000003E-2</v>
      </c>
      <c r="I12" s="24"/>
      <c r="J12" s="37"/>
      <c r="K12" s="36">
        <v>-6.9000000000000006E-2</v>
      </c>
      <c r="L12" s="37"/>
      <c r="M12" s="36">
        <v>-5.1999999999999998E-2</v>
      </c>
      <c r="N12" s="71"/>
      <c r="O12" s="78">
        <v>-6.9000000000000006E-2</v>
      </c>
      <c r="P12" s="73"/>
      <c r="Q12" s="83"/>
      <c r="R12" s="35">
        <v>4.0000000000000001E-3</v>
      </c>
      <c r="S12" s="36">
        <v>-6.6000000000000003E-2</v>
      </c>
      <c r="U12" s="41"/>
      <c r="V12" s="63">
        <v>0</v>
      </c>
      <c r="X12" s="41"/>
      <c r="Y12" s="63"/>
      <c r="Z12" s="21"/>
      <c r="AA12" s="21"/>
      <c r="AB12" s="21"/>
    </row>
    <row r="13" spans="1:28" x14ac:dyDescent="0.35">
      <c r="B13" s="5" t="s">
        <v>14</v>
      </c>
      <c r="C13" s="37">
        <v>1E-3</v>
      </c>
      <c r="D13" s="36">
        <v>-2E-3</v>
      </c>
      <c r="E13" s="35">
        <v>0</v>
      </c>
      <c r="F13" s="36">
        <v>0</v>
      </c>
      <c r="G13" s="35">
        <v>1E-3</v>
      </c>
      <c r="H13" s="36">
        <v>-2E-3</v>
      </c>
      <c r="I13" s="24"/>
      <c r="J13" s="37"/>
      <c r="K13" s="36">
        <v>0</v>
      </c>
      <c r="L13" s="37"/>
      <c r="M13" s="36">
        <v>-8.9999999999999993E-3</v>
      </c>
      <c r="N13" s="71"/>
      <c r="O13" s="78">
        <v>0</v>
      </c>
      <c r="P13" s="73"/>
      <c r="Q13" s="83"/>
      <c r="R13" s="35">
        <v>1E-3</v>
      </c>
      <c r="S13" s="36">
        <v>-2E-3</v>
      </c>
      <c r="U13" s="41"/>
      <c r="V13" s="63">
        <v>0</v>
      </c>
      <c r="X13" s="41"/>
      <c r="Y13" s="63"/>
      <c r="Z13" s="21"/>
      <c r="AA13" s="21"/>
      <c r="AB13" s="21"/>
    </row>
    <row r="14" spans="1:28" x14ac:dyDescent="0.35">
      <c r="B14" s="5"/>
      <c r="C14" s="5"/>
      <c r="D14" s="8"/>
      <c r="F14" s="8"/>
      <c r="H14" s="8"/>
      <c r="J14" s="5"/>
      <c r="K14" s="8"/>
      <c r="M14" s="8"/>
      <c r="N14" s="70"/>
      <c r="O14" s="79"/>
      <c r="P14" s="70"/>
      <c r="Q14" s="75"/>
      <c r="S14" s="8"/>
      <c r="U14" s="5"/>
      <c r="V14" s="8"/>
      <c r="X14" s="5"/>
      <c r="Y14" s="8"/>
      <c r="Z14" s="21"/>
      <c r="AA14" s="21"/>
      <c r="AB14" s="21"/>
    </row>
    <row r="15" spans="1:28" x14ac:dyDescent="0.35">
      <c r="B15" s="5" t="s">
        <v>15</v>
      </c>
      <c r="C15" s="19">
        <v>10821</v>
      </c>
      <c r="D15" s="20">
        <v>10596</v>
      </c>
      <c r="E15" s="21">
        <v>1362</v>
      </c>
      <c r="F15" s="20">
        <v>1077</v>
      </c>
      <c r="G15" s="21">
        <v>12183</v>
      </c>
      <c r="H15" s="20">
        <v>11673</v>
      </c>
      <c r="J15" s="19">
        <v>9770</v>
      </c>
      <c r="K15" s="20">
        <v>9605</v>
      </c>
      <c r="L15" s="21">
        <v>1760</v>
      </c>
      <c r="M15" s="20">
        <v>2018</v>
      </c>
      <c r="N15" s="72">
        <v>1532</v>
      </c>
      <c r="O15" s="76">
        <v>1027</v>
      </c>
      <c r="P15" s="70">
        <v>-879</v>
      </c>
      <c r="Q15" s="75">
        <v>-976</v>
      </c>
      <c r="R15" s="21">
        <v>12183</v>
      </c>
      <c r="S15" s="20">
        <v>11673</v>
      </c>
      <c r="U15" s="28">
        <v>170</v>
      </c>
      <c r="V15" s="62">
        <v>-50</v>
      </c>
      <c r="X15" s="28">
        <v>-170</v>
      </c>
      <c r="Y15" s="62">
        <v>50</v>
      </c>
      <c r="Z15" s="21"/>
      <c r="AA15" s="21"/>
      <c r="AB15" s="21"/>
    </row>
    <row r="16" spans="1:28" x14ac:dyDescent="0.35">
      <c r="B16" s="5" t="s">
        <v>16</v>
      </c>
      <c r="C16" s="25">
        <v>0.156</v>
      </c>
      <c r="D16" s="26">
        <v>0.161</v>
      </c>
      <c r="E16" s="27">
        <v>4.7E-2</v>
      </c>
      <c r="F16" s="26">
        <v>4.1000000000000002E-2</v>
      </c>
      <c r="G16" s="27">
        <v>0.123</v>
      </c>
      <c r="H16" s="26">
        <v>0.127</v>
      </c>
      <c r="J16" s="25">
        <v>0.182</v>
      </c>
      <c r="K16" s="26">
        <v>0.192</v>
      </c>
      <c r="L16" s="27">
        <v>9.6000000000000002E-2</v>
      </c>
      <c r="M16" s="26">
        <v>0.112</v>
      </c>
      <c r="N16" s="81">
        <v>5.5E-2</v>
      </c>
      <c r="O16" s="79">
        <v>4.2000000000000003E-2</v>
      </c>
      <c r="P16" s="70"/>
      <c r="Q16" s="75"/>
      <c r="R16" s="27">
        <v>0.123</v>
      </c>
      <c r="S16" s="26">
        <v>0.127</v>
      </c>
      <c r="U16" s="32">
        <v>0.8</v>
      </c>
      <c r="V16" s="63">
        <v>0.1</v>
      </c>
      <c r="X16" s="32">
        <v>-0.6</v>
      </c>
      <c r="Y16" s="63">
        <v>-0.1988185389314584</v>
      </c>
      <c r="Z16" s="21"/>
      <c r="AA16" s="21"/>
      <c r="AB16" s="21"/>
    </row>
    <row r="17" spans="2:29" x14ac:dyDescent="0.35">
      <c r="B17" s="5"/>
      <c r="C17" s="5"/>
      <c r="D17" s="8"/>
      <c r="F17" s="8"/>
      <c r="H17" s="8"/>
      <c r="J17" s="5"/>
      <c r="K17" s="8"/>
      <c r="M17" s="8"/>
      <c r="N17" s="70"/>
      <c r="O17" s="75"/>
      <c r="P17" s="70"/>
      <c r="Q17" s="75"/>
      <c r="S17" s="8"/>
      <c r="U17" s="5"/>
      <c r="V17" s="8"/>
      <c r="X17" s="5" t="s">
        <v>49</v>
      </c>
      <c r="Y17" s="8"/>
      <c r="Z17" s="21"/>
      <c r="AA17" s="24"/>
      <c r="AB17" s="21"/>
    </row>
    <row r="18" spans="2:29" x14ac:dyDescent="0.35">
      <c r="B18" s="5" t="s">
        <v>17</v>
      </c>
      <c r="C18" s="47">
        <v>-1536</v>
      </c>
      <c r="D18" s="43">
        <v>-2621</v>
      </c>
      <c r="E18" s="42">
        <v>-308</v>
      </c>
      <c r="F18" s="43">
        <v>-1297</v>
      </c>
      <c r="G18" s="42">
        <v>-1844</v>
      </c>
      <c r="H18" s="43">
        <v>-3918</v>
      </c>
      <c r="J18" s="47">
        <v>-1215</v>
      </c>
      <c r="K18" s="43">
        <v>-2163</v>
      </c>
      <c r="L18" s="47">
        <v>-226</v>
      </c>
      <c r="M18" s="43">
        <v>394</v>
      </c>
      <c r="N18" s="73">
        <v>-337</v>
      </c>
      <c r="O18" s="77">
        <v>-1560</v>
      </c>
      <c r="P18" s="73">
        <v>-66</v>
      </c>
      <c r="Q18" s="83">
        <v>-590</v>
      </c>
      <c r="R18" s="42">
        <v>-1844</v>
      </c>
      <c r="S18" s="43">
        <v>-3918</v>
      </c>
      <c r="U18" s="28">
        <v>-29</v>
      </c>
      <c r="V18" s="62">
        <v>-263</v>
      </c>
      <c r="X18" s="28">
        <v>29</v>
      </c>
      <c r="Y18" s="62">
        <v>263</v>
      </c>
      <c r="Z18" s="21"/>
      <c r="AA18" s="21"/>
      <c r="AB18" s="21"/>
      <c r="AC18" s="21"/>
    </row>
    <row r="19" spans="2:29" x14ac:dyDescent="0.35">
      <c r="B19" s="5"/>
      <c r="C19" s="5"/>
      <c r="D19" s="8"/>
      <c r="F19" s="8"/>
      <c r="H19" s="8"/>
      <c r="J19" s="5"/>
      <c r="K19" s="8"/>
      <c r="M19" s="8"/>
      <c r="N19" s="70"/>
      <c r="O19" s="75"/>
      <c r="P19" s="70"/>
      <c r="Q19" s="75"/>
      <c r="S19" s="8"/>
      <c r="U19" s="5"/>
      <c r="V19" s="8"/>
      <c r="X19" s="5"/>
      <c r="Y19" s="8"/>
      <c r="Z19" s="21"/>
      <c r="AA19" s="21"/>
      <c r="AB19" s="21"/>
    </row>
    <row r="20" spans="2:29" x14ac:dyDescent="0.35">
      <c r="B20" s="5" t="s">
        <v>18</v>
      </c>
      <c r="C20" s="47">
        <v>9285</v>
      </c>
      <c r="D20" s="43">
        <v>7975</v>
      </c>
      <c r="E20" s="42">
        <v>1054</v>
      </c>
      <c r="F20" s="43">
        <v>-220</v>
      </c>
      <c r="G20" s="42">
        <v>10339</v>
      </c>
      <c r="H20" s="43">
        <v>7755</v>
      </c>
      <c r="J20" s="47">
        <v>8556</v>
      </c>
      <c r="K20" s="43">
        <v>7442</v>
      </c>
      <c r="L20" s="47">
        <v>1533</v>
      </c>
      <c r="M20" s="43">
        <v>2412</v>
      </c>
      <c r="N20" s="72">
        <v>1195</v>
      </c>
      <c r="O20" s="75">
        <v>-533</v>
      </c>
      <c r="P20" s="84">
        <v>-945</v>
      </c>
      <c r="Q20" s="76">
        <v>-1565</v>
      </c>
      <c r="R20" s="42">
        <v>10339</v>
      </c>
      <c r="S20" s="43">
        <v>7755</v>
      </c>
      <c r="U20" s="28">
        <v>141</v>
      </c>
      <c r="V20" s="62">
        <v>-313</v>
      </c>
      <c r="X20" s="28">
        <v>-141</v>
      </c>
      <c r="Y20" s="62">
        <v>313</v>
      </c>
      <c r="Z20" s="21"/>
      <c r="AA20" s="21"/>
      <c r="AB20" s="21"/>
    </row>
    <row r="21" spans="2:29" x14ac:dyDescent="0.35">
      <c r="B21" s="5" t="s">
        <v>19</v>
      </c>
      <c r="C21" s="37">
        <v>0.13400000000000001</v>
      </c>
      <c r="D21" s="36">
        <v>0.122</v>
      </c>
      <c r="E21" s="35">
        <v>3.5999999999999997E-2</v>
      </c>
      <c r="F21" s="36">
        <v>-8.0000000000000002E-3</v>
      </c>
      <c r="G21" s="35">
        <v>0.105</v>
      </c>
      <c r="H21" s="36">
        <v>8.5000000000000006E-2</v>
      </c>
      <c r="J21" s="37">
        <v>0.159</v>
      </c>
      <c r="K21" s="36">
        <v>0.14899999999999999</v>
      </c>
      <c r="L21" s="37">
        <v>8.4000000000000005E-2</v>
      </c>
      <c r="M21" s="36">
        <v>0.13400000000000001</v>
      </c>
      <c r="N21" s="82">
        <v>4.2999999999999997E-2</v>
      </c>
      <c r="O21" s="80">
        <v>-2.1999999999999999E-2</v>
      </c>
      <c r="P21" s="37"/>
      <c r="Q21" s="36"/>
      <c r="R21" s="35">
        <v>0.105</v>
      </c>
      <c r="S21" s="36">
        <v>8.5000000000000006E-2</v>
      </c>
      <c r="U21" s="32">
        <v>0.70000000000000007</v>
      </c>
      <c r="V21" s="63">
        <v>-1.4000000000000001</v>
      </c>
      <c r="X21" s="32">
        <v>-0.51700699867472388</v>
      </c>
      <c r="Y21" s="63">
        <v>0.17920270048244202</v>
      </c>
      <c r="Z21" s="21"/>
      <c r="AA21" s="21"/>
      <c r="AB21" s="21"/>
    </row>
    <row r="22" spans="2:29" x14ac:dyDescent="0.35">
      <c r="B22" s="5"/>
      <c r="C22" s="5"/>
      <c r="D22" s="8"/>
      <c r="F22" s="8"/>
      <c r="H22" s="8"/>
      <c r="J22" s="5"/>
      <c r="K22" s="8"/>
      <c r="M22" s="8"/>
      <c r="O22" s="8"/>
      <c r="Q22" s="8"/>
      <c r="S22" s="8"/>
      <c r="U22" s="5"/>
      <c r="V22" s="8"/>
      <c r="X22" s="5"/>
      <c r="Y22" s="8"/>
      <c r="Z22" s="21"/>
      <c r="AA22" s="21"/>
      <c r="AB22" s="21"/>
    </row>
    <row r="23" spans="2:29" x14ac:dyDescent="0.35">
      <c r="B23" s="5" t="s">
        <v>20</v>
      </c>
      <c r="C23" s="37"/>
      <c r="D23" s="36"/>
      <c r="E23" s="35"/>
      <c r="F23" s="36"/>
      <c r="G23" s="42">
        <v>-1250</v>
      </c>
      <c r="H23" s="43">
        <v>-1330</v>
      </c>
      <c r="J23" s="37"/>
      <c r="K23" s="36"/>
      <c r="L23" s="37"/>
      <c r="M23" s="36"/>
      <c r="N23" s="37"/>
      <c r="O23" s="36"/>
      <c r="P23" s="37"/>
      <c r="Q23" s="36"/>
      <c r="R23" s="42">
        <v>-1250</v>
      </c>
      <c r="S23" s="43">
        <v>-1330</v>
      </c>
      <c r="U23" s="28"/>
      <c r="V23" s="62"/>
      <c r="X23" s="5"/>
      <c r="Y23" s="8"/>
      <c r="AA23" s="21"/>
      <c r="AB23" s="21"/>
    </row>
    <row r="24" spans="2:29" x14ac:dyDescent="0.35">
      <c r="B24" s="6" t="s">
        <v>21</v>
      </c>
      <c r="C24" s="38"/>
      <c r="D24" s="39"/>
      <c r="E24" s="40"/>
      <c r="F24" s="39"/>
      <c r="G24" s="44">
        <v>9089</v>
      </c>
      <c r="H24" s="45">
        <v>6425</v>
      </c>
      <c r="J24" s="38"/>
      <c r="K24" s="39"/>
      <c r="L24" s="38"/>
      <c r="M24" s="39"/>
      <c r="N24" s="38"/>
      <c r="O24" s="39"/>
      <c r="P24" s="38"/>
      <c r="Q24" s="39"/>
      <c r="R24" s="46">
        <v>9089</v>
      </c>
      <c r="S24" s="45">
        <v>6425</v>
      </c>
      <c r="U24" s="30"/>
      <c r="V24" s="61"/>
      <c r="X24" s="6"/>
      <c r="Y24" s="64"/>
    </row>
    <row r="26" spans="2:29" x14ac:dyDescent="0.35">
      <c r="C26" s="21"/>
      <c r="D26" s="21"/>
      <c r="E26" s="21"/>
      <c r="F26" s="21"/>
      <c r="K26" s="27"/>
      <c r="L26" s="33"/>
      <c r="N26" s="21"/>
      <c r="O26" s="21"/>
      <c r="S26" s="27"/>
      <c r="U26" s="21"/>
      <c r="X26" s="21"/>
    </row>
    <row r="27" spans="2:29" x14ac:dyDescent="0.35">
      <c r="B27" s="1" t="s">
        <v>22</v>
      </c>
      <c r="N27" s="27"/>
      <c r="O27" s="27"/>
    </row>
    <row r="28" spans="2:29" x14ac:dyDescent="0.35">
      <c r="B28" t="s">
        <v>50</v>
      </c>
      <c r="G28" s="21"/>
      <c r="H28" s="21"/>
      <c r="O28" s="24"/>
    </row>
    <row r="29" spans="2:29" x14ac:dyDescent="0.35">
      <c r="B29" t="s">
        <v>23</v>
      </c>
      <c r="G29" s="21"/>
      <c r="H29" s="21"/>
    </row>
    <row r="30" spans="2:29" x14ac:dyDescent="0.35">
      <c r="B30" s="89" t="s">
        <v>51</v>
      </c>
      <c r="C30" s="89"/>
      <c r="D30" s="89"/>
      <c r="E30" s="89"/>
      <c r="F30" s="89"/>
      <c r="G30" s="89"/>
    </row>
    <row r="31" spans="2:29" x14ac:dyDescent="0.35">
      <c r="B31" t="s">
        <v>48</v>
      </c>
    </row>
    <row r="32" spans="2:29" x14ac:dyDescent="0.35">
      <c r="R32" s="21"/>
      <c r="S32" s="21"/>
    </row>
    <row r="33" spans="12:25" x14ac:dyDescent="0.35">
      <c r="N33" s="24"/>
      <c r="O33" s="66"/>
      <c r="R33" s="21"/>
      <c r="S33" s="21"/>
      <c r="X33" s="21"/>
      <c r="Y33" s="21"/>
    </row>
    <row r="34" spans="12:25" x14ac:dyDescent="0.35">
      <c r="M34" s="53"/>
      <c r="N34" s="24"/>
      <c r="O34" s="24"/>
      <c r="R34" s="24"/>
      <c r="S34" s="24"/>
      <c r="X34" s="21"/>
      <c r="Y34" s="21"/>
    </row>
    <row r="35" spans="12:25" x14ac:dyDescent="0.35">
      <c r="L35" s="59"/>
      <c r="M35" s="53"/>
      <c r="N35" s="27"/>
      <c r="X35" s="24"/>
      <c r="Y35" s="24"/>
    </row>
    <row r="36" spans="12:25" x14ac:dyDescent="0.35">
      <c r="N36" s="53"/>
      <c r="X36" s="21"/>
      <c r="Y36" s="21"/>
    </row>
    <row r="37" spans="12:25" x14ac:dyDescent="0.35">
      <c r="L37" s="24"/>
      <c r="M37" s="53"/>
      <c r="X37" s="24"/>
      <c r="Y37" s="24"/>
    </row>
  </sheetData>
  <mergeCells count="14">
    <mergeCell ref="B30:G30"/>
    <mergeCell ref="L4:M5"/>
    <mergeCell ref="J3:S3"/>
    <mergeCell ref="U5:V5"/>
    <mergeCell ref="C5:D5"/>
    <mergeCell ref="E5:F5"/>
    <mergeCell ref="G5:H5"/>
    <mergeCell ref="C3:H3"/>
    <mergeCell ref="J5:K5"/>
    <mergeCell ref="U3:Y3"/>
    <mergeCell ref="X5:Y5"/>
    <mergeCell ref="N5:O5"/>
    <mergeCell ref="P5:Q5"/>
    <mergeCell ref="R5:S5"/>
  </mergeCells>
  <pageMargins left="0.7" right="0.7" top="0.75" bottom="0.75" header="0.3" footer="0.3"/>
  <headerFooter>
    <oddHeader>&amp;C&amp;"SKF Sans Office"&amp;10&amp;K0000FE Confidentiality: C2 – Internal &amp;1#_x000D_</oddHead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30D9-571D-4D38-A103-A5CE27F39EDD}">
  <dimension ref="A1:Q62"/>
  <sheetViews>
    <sheetView zoomScale="97" zoomScaleNormal="100" workbookViewId="0">
      <selection activeCell="F1" sqref="F1"/>
    </sheetView>
  </sheetViews>
  <sheetFormatPr defaultColWidth="8.7265625" defaultRowHeight="13" x14ac:dyDescent="0.3"/>
  <cols>
    <col min="1" max="1" width="29.81640625" style="31" customWidth="1"/>
    <col min="2" max="9" width="10.453125" style="31" bestFit="1" customWidth="1"/>
    <col min="10" max="16384" width="8.7265625" style="31"/>
  </cols>
  <sheetData>
    <row r="1" spans="1:9" ht="26" x14ac:dyDescent="0.6">
      <c r="A1" s="88" t="s">
        <v>53</v>
      </c>
    </row>
    <row r="3" spans="1:9" ht="16" x14ac:dyDescent="0.4">
      <c r="A3" s="52" t="s">
        <v>26</v>
      </c>
      <c r="B3" s="34"/>
      <c r="C3" s="34"/>
      <c r="D3" s="34"/>
      <c r="E3" s="34"/>
      <c r="F3" s="34"/>
      <c r="G3" s="34"/>
      <c r="H3" s="34"/>
      <c r="I3" s="34"/>
    </row>
    <row r="4" spans="1:9" ht="13.5" thickBot="1" x14ac:dyDescent="0.35">
      <c r="A4" s="50" t="s">
        <v>35</v>
      </c>
      <c r="B4" s="51" t="s">
        <v>31</v>
      </c>
      <c r="C4" s="51" t="s">
        <v>32</v>
      </c>
      <c r="D4" s="51" t="s">
        <v>33</v>
      </c>
      <c r="E4" s="51" t="s">
        <v>34</v>
      </c>
      <c r="F4" s="51" t="s">
        <v>27</v>
      </c>
      <c r="G4" s="51" t="s">
        <v>28</v>
      </c>
      <c r="H4" s="51" t="s">
        <v>29</v>
      </c>
      <c r="I4" s="51" t="s">
        <v>30</v>
      </c>
    </row>
    <row r="5" spans="1:9" ht="13.5" thickTop="1" x14ac:dyDescent="0.3">
      <c r="A5" s="48" t="s">
        <v>36</v>
      </c>
      <c r="B5" s="54">
        <v>13511.5703437954</v>
      </c>
      <c r="C5" s="54">
        <v>13957.713529658999</v>
      </c>
      <c r="D5" s="54">
        <v>12805.095798217901</v>
      </c>
      <c r="E5" s="54">
        <v>13553.399192279299</v>
      </c>
      <c r="F5" s="54">
        <v>12884.1764750971</v>
      </c>
      <c r="G5" s="54">
        <v>12767.3344710823</v>
      </c>
      <c r="H5" s="54">
        <v>12227.1964461551</v>
      </c>
      <c r="I5" s="54">
        <v>12136.391228332701</v>
      </c>
    </row>
    <row r="6" spans="1:9" x14ac:dyDescent="0.3">
      <c r="A6" s="49" t="s">
        <v>37</v>
      </c>
      <c r="F6" s="55">
        <v>-4.8000000000000001E-2</v>
      </c>
      <c r="G6" s="55">
        <v>0.01</v>
      </c>
      <c r="H6" s="55">
        <v>2.7E-2</v>
      </c>
      <c r="I6" s="55">
        <v>8.0000000000000002E-3</v>
      </c>
    </row>
    <row r="7" spans="1:9" x14ac:dyDescent="0.3">
      <c r="A7" s="49" t="s">
        <v>15</v>
      </c>
      <c r="B7" s="56">
        <v>2695.3067282075003</v>
      </c>
      <c r="C7" s="56">
        <v>2531.5786759128005</v>
      </c>
      <c r="D7" s="56">
        <v>2210.2546986698003</v>
      </c>
      <c r="E7" s="56">
        <v>2333.3334241896996</v>
      </c>
      <c r="F7" s="56">
        <v>2499.2611745079003</v>
      </c>
      <c r="G7" s="56">
        <v>2570.1549617055002</v>
      </c>
      <c r="H7" s="56">
        <v>2290.1002214409</v>
      </c>
      <c r="I7" s="56">
        <v>2245.1694932749001</v>
      </c>
    </row>
    <row r="8" spans="1:9" x14ac:dyDescent="0.3">
      <c r="A8" s="49" t="s">
        <v>38</v>
      </c>
      <c r="B8" s="55">
        <v>0.19948138222476874</v>
      </c>
      <c r="C8" s="55">
        <v>0.18137488425546225</v>
      </c>
      <c r="D8" s="55">
        <v>0.17260743172084694</v>
      </c>
      <c r="E8" s="55">
        <v>0.17215854053194893</v>
      </c>
      <c r="F8" s="55">
        <v>0.19397911689105957</v>
      </c>
      <c r="G8" s="55">
        <v>0.20130709096145621</v>
      </c>
      <c r="H8" s="55">
        <v>0.18729561036545159</v>
      </c>
      <c r="I8" s="55">
        <v>0.18499481856134442</v>
      </c>
    </row>
    <row r="9" spans="1:9" x14ac:dyDescent="0.3">
      <c r="A9" s="49" t="s">
        <v>18</v>
      </c>
      <c r="B9" s="56">
        <v>2504.2807282075</v>
      </c>
      <c r="C9" s="56">
        <v>1889.0706759128</v>
      </c>
      <c r="D9" s="56">
        <v>2046.7426986698001</v>
      </c>
      <c r="E9" s="56">
        <v>2115.6574241896997</v>
      </c>
      <c r="F9" s="56">
        <v>2377.6971745078999</v>
      </c>
      <c r="G9" s="56">
        <v>1339.2779617055</v>
      </c>
      <c r="H9" s="56">
        <v>2010.1862214408998</v>
      </c>
      <c r="I9" s="56">
        <v>1714.5144932748999</v>
      </c>
    </row>
    <row r="10" spans="1:9" x14ac:dyDescent="0.3">
      <c r="A10" s="49" t="s">
        <v>39</v>
      </c>
      <c r="B10" s="55">
        <v>0.18534342526348033</v>
      </c>
      <c r="C10" s="55">
        <v>0.13534241635628066</v>
      </c>
      <c r="D10" s="55">
        <v>0.15983814029369836</v>
      </c>
      <c r="E10" s="55">
        <v>0.15609792009925341</v>
      </c>
      <c r="F10" s="55">
        <v>0.18454397757618271</v>
      </c>
      <c r="G10" s="55">
        <v>0.10489879189261719</v>
      </c>
      <c r="H10" s="55">
        <v>0.16440287275117857</v>
      </c>
      <c r="I10" s="55">
        <v>0.14127053594583569</v>
      </c>
    </row>
    <row r="11" spans="1:9" x14ac:dyDescent="0.3">
      <c r="A11" s="49" t="s">
        <v>40</v>
      </c>
      <c r="B11" s="56">
        <v>3204.2832036546001</v>
      </c>
      <c r="C11" s="56">
        <v>3046.8628388407001</v>
      </c>
      <c r="D11" s="56">
        <v>2745.2058768872998</v>
      </c>
      <c r="E11" s="56">
        <v>2923.2185114706999</v>
      </c>
      <c r="F11" s="56">
        <v>3048.3873280262001</v>
      </c>
      <c r="G11" s="56">
        <v>3092.1164652943999</v>
      </c>
      <c r="H11" s="56">
        <v>2813.0658710494999</v>
      </c>
      <c r="I11" s="56">
        <v>2774</v>
      </c>
    </row>
    <row r="12" spans="1:9" x14ac:dyDescent="0.3">
      <c r="A12" s="49" t="s">
        <v>44</v>
      </c>
      <c r="B12" s="55">
        <f>+B11/B5</f>
        <v>0.23715105810228992</v>
      </c>
      <c r="C12" s="55">
        <f t="shared" ref="C12:I12" si="0">+C11/C5</f>
        <v>0.21829240386445573</v>
      </c>
      <c r="D12" s="55">
        <f t="shared" si="0"/>
        <v>0.21438386093678058</v>
      </c>
      <c r="E12" s="55">
        <f t="shared" si="0"/>
        <v>0.21568157699774038</v>
      </c>
      <c r="F12" s="55">
        <f t="shared" si="0"/>
        <v>0.2365993149750944</v>
      </c>
      <c r="G12" s="55">
        <f t="shared" si="0"/>
        <v>0.2421896655326112</v>
      </c>
      <c r="H12" s="55">
        <f t="shared" si="0"/>
        <v>0.23006630206993051</v>
      </c>
      <c r="I12" s="55">
        <f t="shared" si="0"/>
        <v>0.22856876873942802</v>
      </c>
    </row>
    <row r="13" spans="1:9" x14ac:dyDescent="0.3">
      <c r="A13" s="49" t="s">
        <v>41</v>
      </c>
      <c r="B13" s="57">
        <v>36387.2847897014</v>
      </c>
      <c r="C13" s="57">
        <v>36259.924330971902</v>
      </c>
      <c r="D13" s="57">
        <v>34854.526589092704</v>
      </c>
      <c r="E13" s="57">
        <v>36290.750813278697</v>
      </c>
      <c r="F13" s="57">
        <v>34333.110799061607</v>
      </c>
      <c r="G13" s="57">
        <v>33363.407378487704</v>
      </c>
      <c r="H13" s="57">
        <v>33420.676951211797</v>
      </c>
      <c r="I13" s="57">
        <v>32457.634914366594</v>
      </c>
    </row>
    <row r="14" spans="1:9" x14ac:dyDescent="0.3">
      <c r="A14" s="49" t="s">
        <v>42</v>
      </c>
      <c r="B14" s="56">
        <v>21566</v>
      </c>
      <c r="C14" s="56">
        <v>21160</v>
      </c>
      <c r="D14" s="56">
        <v>20818</v>
      </c>
      <c r="E14" s="56">
        <v>20470</v>
      </c>
      <c r="F14" s="56">
        <v>19920</v>
      </c>
      <c r="G14" s="56">
        <v>19642</v>
      </c>
      <c r="H14" s="56">
        <v>19528</v>
      </c>
      <c r="I14" s="56">
        <v>19255</v>
      </c>
    </row>
    <row r="16" spans="1:9" ht="16" x14ac:dyDescent="0.4">
      <c r="A16" s="52" t="s">
        <v>24</v>
      </c>
      <c r="B16" s="34"/>
      <c r="C16" s="34"/>
      <c r="D16" s="34"/>
      <c r="E16" s="34"/>
      <c r="F16" s="34"/>
      <c r="G16" s="34"/>
      <c r="H16" s="34"/>
      <c r="I16" s="34"/>
    </row>
    <row r="17" spans="1:9" ht="13.5" thickBot="1" x14ac:dyDescent="0.35">
      <c r="A17" s="50" t="s">
        <v>35</v>
      </c>
      <c r="B17" s="51" t="s">
        <v>31</v>
      </c>
      <c r="C17" s="51" t="s">
        <v>32</v>
      </c>
      <c r="D17" s="51" t="s">
        <v>33</v>
      </c>
      <c r="E17" s="51" t="s">
        <v>34</v>
      </c>
      <c r="F17" s="51" t="s">
        <v>27</v>
      </c>
      <c r="G17" s="51" t="s">
        <v>28</v>
      </c>
      <c r="H17" s="51" t="s">
        <v>29</v>
      </c>
      <c r="I17" s="51" t="s">
        <v>30</v>
      </c>
    </row>
    <row r="18" spans="1:9" ht="13.5" thickTop="1" x14ac:dyDescent="0.3">
      <c r="A18" s="48" t="s">
        <v>36</v>
      </c>
      <c r="B18" s="54">
        <v>4647.5700214454</v>
      </c>
      <c r="C18" s="54">
        <v>4684.1670635817009</v>
      </c>
      <c r="D18" s="54">
        <v>4355.9923948544001</v>
      </c>
      <c r="E18" s="54">
        <v>4600.5004546865002</v>
      </c>
      <c r="F18" s="54">
        <v>4786.5700710725996</v>
      </c>
      <c r="G18" s="54">
        <v>4491.2026995053002</v>
      </c>
      <c r="H18" s="54">
        <v>4334.6977679214006</v>
      </c>
      <c r="I18" s="54">
        <v>4358.3757703834999</v>
      </c>
    </row>
    <row r="19" spans="1:9" x14ac:dyDescent="0.3">
      <c r="A19" s="49" t="s">
        <v>37</v>
      </c>
      <c r="B19" s="55"/>
      <c r="C19" s="55"/>
      <c r="D19" s="55"/>
      <c r="E19" s="55"/>
      <c r="F19" s="55">
        <v>-6.0000000000000001E-3</v>
      </c>
      <c r="G19" s="55">
        <v>5.5E-2</v>
      </c>
      <c r="H19" s="55">
        <v>6.8000000000000005E-2</v>
      </c>
      <c r="I19" s="55">
        <v>6.2E-2</v>
      </c>
    </row>
    <row r="20" spans="1:9" x14ac:dyDescent="0.3">
      <c r="A20" s="49" t="s">
        <v>15</v>
      </c>
      <c r="B20" s="56">
        <v>444.308286119</v>
      </c>
      <c r="C20" s="56">
        <v>484.03827863679999</v>
      </c>
      <c r="D20" s="56">
        <v>427.80911281570002</v>
      </c>
      <c r="E20" s="56">
        <v>403.48785277419995</v>
      </c>
      <c r="F20" s="56">
        <v>576.89726386209998</v>
      </c>
      <c r="G20" s="56">
        <v>462.43882428839999</v>
      </c>
      <c r="H20" s="56">
        <v>504.40183193899998</v>
      </c>
      <c r="I20" s="56">
        <v>474.10980073510001</v>
      </c>
    </row>
    <row r="21" spans="1:9" x14ac:dyDescent="0.3">
      <c r="A21" s="49" t="s">
        <v>38</v>
      </c>
      <c r="B21" s="55">
        <v>9.5600127393200535E-2</v>
      </c>
      <c r="C21" s="55">
        <v>0.10333497334031572</v>
      </c>
      <c r="D21" s="55">
        <v>9.8211629873609915E-2</v>
      </c>
      <c r="E21" s="55">
        <v>8.770520875901E-2</v>
      </c>
      <c r="F21" s="55">
        <v>0.1205241446998865</v>
      </c>
      <c r="G21" s="55">
        <v>0.10296547611608289</v>
      </c>
      <c r="H21" s="55">
        <v>0.11636378334650853</v>
      </c>
      <c r="I21" s="55">
        <v>0.10878130425486061</v>
      </c>
    </row>
    <row r="22" spans="1:9" x14ac:dyDescent="0.3">
      <c r="A22" s="49" t="s">
        <v>18</v>
      </c>
      <c r="B22" s="56">
        <v>417.85128611900001</v>
      </c>
      <c r="C22" s="56">
        <v>379.1412786368</v>
      </c>
      <c r="D22" s="56">
        <v>356.20111281570001</v>
      </c>
      <c r="E22" s="56">
        <v>380.02685277419999</v>
      </c>
      <c r="F22" s="56">
        <v>545.72826386209999</v>
      </c>
      <c r="G22" s="56">
        <v>993.84582428839997</v>
      </c>
      <c r="H22" s="56">
        <v>422.43583193899997</v>
      </c>
      <c r="I22" s="56">
        <v>450.31980073509999</v>
      </c>
    </row>
    <row r="23" spans="1:9" x14ac:dyDescent="0.3">
      <c r="A23" s="49" t="s">
        <v>39</v>
      </c>
      <c r="B23" s="55">
        <v>8.9907475130207457E-2</v>
      </c>
      <c r="C23" s="55">
        <v>8.0941023983652161E-2</v>
      </c>
      <c r="D23" s="55">
        <v>8.1772666370232755E-2</v>
      </c>
      <c r="E23" s="55">
        <v>8.2605546182930839E-2</v>
      </c>
      <c r="F23" s="55">
        <v>0.11401238376518959</v>
      </c>
      <c r="G23" s="55">
        <v>0.22128723435214151</v>
      </c>
      <c r="H23" s="55">
        <v>9.7454506532197935E-2</v>
      </c>
      <c r="I23" s="55">
        <v>0.10332284879958289</v>
      </c>
    </row>
    <row r="24" spans="1:9" x14ac:dyDescent="0.3">
      <c r="A24" s="49" t="s">
        <v>40</v>
      </c>
      <c r="B24" s="56">
        <v>661.35802218800006</v>
      </c>
      <c r="C24" s="56">
        <v>711.51007981040004</v>
      </c>
      <c r="D24" s="56">
        <v>658.56316925170006</v>
      </c>
      <c r="E24" s="56">
        <v>643.39589087929994</v>
      </c>
      <c r="F24" s="56">
        <v>816.8306089516999</v>
      </c>
      <c r="G24" s="56">
        <v>673.79588732139996</v>
      </c>
      <c r="H24" s="56">
        <v>716.22394588499992</v>
      </c>
      <c r="I24" s="56">
        <v>691.11743027849991</v>
      </c>
    </row>
    <row r="25" spans="1:9" x14ac:dyDescent="0.3">
      <c r="A25" s="49" t="s">
        <v>44</v>
      </c>
      <c r="B25" s="55">
        <f>+B24/B18</f>
        <v>0.14230189521325748</v>
      </c>
      <c r="C25" s="55">
        <f t="shared" ref="C25:I25" si="1">+C24/C18</f>
        <v>0.15189681968054125</v>
      </c>
      <c r="D25" s="55">
        <f t="shared" si="1"/>
        <v>0.15118556451789045</v>
      </c>
      <c r="E25" s="55">
        <f t="shared" si="1"/>
        <v>0.13985345664380419</v>
      </c>
      <c r="F25" s="55">
        <f t="shared" si="1"/>
        <v>0.17065050690225458</v>
      </c>
      <c r="G25" s="55">
        <f t="shared" si="1"/>
        <v>0.1500257130223977</v>
      </c>
      <c r="H25" s="55">
        <f t="shared" si="1"/>
        <v>0.1652304230263435</v>
      </c>
      <c r="I25" s="55">
        <f t="shared" si="1"/>
        <v>0.15857224495759517</v>
      </c>
    </row>
    <row r="26" spans="1:9" x14ac:dyDescent="0.3">
      <c r="A26" s="49" t="s">
        <v>41</v>
      </c>
      <c r="B26" s="57">
        <v>20658.970345847298</v>
      </c>
      <c r="C26" s="57">
        <v>20485.486050513504</v>
      </c>
      <c r="D26" s="57">
        <v>20136.669895728795</v>
      </c>
      <c r="E26" s="57">
        <v>20600.220898012303</v>
      </c>
      <c r="F26" s="57">
        <v>19374.815407737398</v>
      </c>
      <c r="G26" s="57">
        <v>18712.677994738697</v>
      </c>
      <c r="H26" s="57">
        <v>18643.3682240284</v>
      </c>
      <c r="I26" s="57">
        <v>18309.6964991844</v>
      </c>
    </row>
    <row r="27" spans="1:9" x14ac:dyDescent="0.3">
      <c r="A27" s="49" t="s">
        <v>42</v>
      </c>
      <c r="B27" s="56">
        <v>8394</v>
      </c>
      <c r="C27" s="56">
        <v>8344</v>
      </c>
      <c r="D27" s="56">
        <v>8276</v>
      </c>
      <c r="E27" s="56">
        <v>8293</v>
      </c>
      <c r="F27" s="56">
        <v>8284</v>
      </c>
      <c r="G27" s="56">
        <v>8096</v>
      </c>
      <c r="H27" s="56">
        <v>8182</v>
      </c>
      <c r="I27" s="56">
        <v>8142</v>
      </c>
    </row>
    <row r="29" spans="1:9" ht="16" x14ac:dyDescent="0.4">
      <c r="A29" s="52" t="s">
        <v>4</v>
      </c>
      <c r="B29" s="34"/>
      <c r="C29" s="34"/>
      <c r="D29" s="34"/>
      <c r="E29" s="34"/>
      <c r="F29" s="34"/>
      <c r="G29" s="34"/>
      <c r="H29" s="34"/>
      <c r="I29" s="34"/>
    </row>
    <row r="30" spans="1:9" ht="13.5" thickBot="1" x14ac:dyDescent="0.35">
      <c r="A30" s="50" t="s">
        <v>35</v>
      </c>
      <c r="B30" s="51" t="s">
        <v>31</v>
      </c>
      <c r="C30" s="51" t="s">
        <v>32</v>
      </c>
      <c r="D30" s="51" t="s">
        <v>33</v>
      </c>
      <c r="E30" s="51" t="s">
        <v>34</v>
      </c>
      <c r="F30" s="51" t="s">
        <v>27</v>
      </c>
      <c r="G30" s="51" t="s">
        <v>28</v>
      </c>
      <c r="H30" s="51" t="s">
        <v>29</v>
      </c>
      <c r="I30" s="51" t="s">
        <v>30</v>
      </c>
    </row>
    <row r="31" spans="1:9" ht="13.5" thickTop="1" x14ac:dyDescent="0.3">
      <c r="A31" s="48" t="s">
        <v>36</v>
      </c>
      <c r="B31" s="54">
        <v>6858.2146547331995</v>
      </c>
      <c r="C31" s="54">
        <v>7244.1165367066997</v>
      </c>
      <c r="D31" s="54">
        <v>6809.2727586601004</v>
      </c>
      <c r="E31" s="54">
        <v>6832.9746414544998</v>
      </c>
      <c r="F31" s="54">
        <v>6569.4260115039006</v>
      </c>
      <c r="G31" s="54">
        <v>6182.1919895658002</v>
      </c>
      <c r="H31" s="54">
        <v>6178.4322007126002</v>
      </c>
      <c r="I31" s="54">
        <v>5701.4631709182004</v>
      </c>
    </row>
    <row r="32" spans="1:9" x14ac:dyDescent="0.3">
      <c r="A32" s="49" t="s">
        <v>37</v>
      </c>
      <c r="F32" s="55">
        <v>-2.8000000000000001E-2</v>
      </c>
      <c r="G32" s="55">
        <v>-6.4000000000000001E-2</v>
      </c>
      <c r="H32" s="55">
        <v>-2.5000000000000001E-2</v>
      </c>
      <c r="I32" s="55">
        <v>-6.0999999999999999E-2</v>
      </c>
    </row>
    <row r="33" spans="1:17" x14ac:dyDescent="0.3">
      <c r="A33" s="49" t="s">
        <v>15</v>
      </c>
      <c r="B33" s="57">
        <v>429.35476522280004</v>
      </c>
      <c r="C33" s="57">
        <v>526.72234325530007</v>
      </c>
      <c r="D33" s="57">
        <v>388.9310239093</v>
      </c>
      <c r="E33" s="57">
        <v>186.9422941535</v>
      </c>
      <c r="F33" s="57">
        <v>410.36386614740002</v>
      </c>
      <c r="G33" s="57">
        <v>328.85706065739998</v>
      </c>
      <c r="H33" s="57">
        <v>208.4364496421</v>
      </c>
      <c r="I33" s="57">
        <v>79.62651586749999</v>
      </c>
    </row>
    <row r="34" spans="1:17" x14ac:dyDescent="0.3">
      <c r="A34" s="49" t="s">
        <v>38</v>
      </c>
      <c r="B34" s="65">
        <v>6.26044512804044E-2</v>
      </c>
      <c r="C34" s="65">
        <v>7.2710363035484393E-2</v>
      </c>
      <c r="D34" s="65">
        <v>5.7117850568499211E-2</v>
      </c>
      <c r="E34" s="65">
        <v>2.7358845007173414E-2</v>
      </c>
      <c r="F34" s="65">
        <v>6.2465710920375797E-2</v>
      </c>
      <c r="G34" s="65">
        <v>5.3194249096831576E-2</v>
      </c>
      <c r="H34" s="65">
        <v>3.3736139342608572E-2</v>
      </c>
      <c r="I34" s="65">
        <v>1.3965979167182171E-2</v>
      </c>
    </row>
    <row r="35" spans="1:17" x14ac:dyDescent="0.3">
      <c r="A35" s="49" t="s">
        <v>18</v>
      </c>
      <c r="B35" s="57">
        <v>339.9957652228</v>
      </c>
      <c r="C35" s="57">
        <v>459.39834325530001</v>
      </c>
      <c r="D35" s="57">
        <v>336.1520239093</v>
      </c>
      <c r="E35" s="57">
        <v>59.209294153499997</v>
      </c>
      <c r="F35" s="57">
        <v>259.22486614740001</v>
      </c>
      <c r="G35" s="57">
        <v>-265.92893934260002</v>
      </c>
      <c r="H35" s="57">
        <v>-159.31555035790001</v>
      </c>
      <c r="I35" s="57">
        <v>-366.76748413250004</v>
      </c>
    </row>
    <row r="36" spans="1:17" x14ac:dyDescent="0.3">
      <c r="A36" s="49" t="s">
        <v>39</v>
      </c>
      <c r="B36" s="65">
        <v>4.9574967005174123E-2</v>
      </c>
      <c r="C36" s="65">
        <v>6.3416752191586143E-2</v>
      </c>
      <c r="D36" s="65">
        <v>4.9366802568127192E-2</v>
      </c>
      <c r="E36" s="65">
        <v>8.6652296050225685E-3</v>
      </c>
      <c r="F36" s="65">
        <v>3.9459286959540193E-2</v>
      </c>
      <c r="G36" s="65">
        <v>-4.3015315569531067E-2</v>
      </c>
      <c r="H36" s="65">
        <v>-2.5785756836422851E-2</v>
      </c>
      <c r="I36" s="65">
        <v>-6.4328659703230789E-2</v>
      </c>
    </row>
    <row r="37" spans="1:17" x14ac:dyDescent="0.3">
      <c r="A37" s="49" t="s">
        <v>40</v>
      </c>
      <c r="B37" s="56">
        <v>597</v>
      </c>
      <c r="C37" s="56">
        <v>713</v>
      </c>
      <c r="D37" s="56">
        <v>556</v>
      </c>
      <c r="E37" s="56">
        <v>375</v>
      </c>
      <c r="F37" s="56">
        <v>601</v>
      </c>
      <c r="G37" s="56">
        <v>508</v>
      </c>
      <c r="H37" s="56">
        <v>388</v>
      </c>
      <c r="I37" s="56">
        <v>260</v>
      </c>
    </row>
    <row r="38" spans="1:17" x14ac:dyDescent="0.3">
      <c r="A38" s="49" t="s">
        <v>44</v>
      </c>
      <c r="B38" s="55">
        <f t="shared" ref="B38:I38" si="2">+B37/B31</f>
        <v>8.7048893925765397E-2</v>
      </c>
      <c r="C38" s="55">
        <f t="shared" si="2"/>
        <v>9.8424700429259257E-2</v>
      </c>
      <c r="D38" s="55">
        <f t="shared" si="2"/>
        <v>8.1653360014529261E-2</v>
      </c>
      <c r="E38" s="55">
        <f t="shared" si="2"/>
        <v>5.4880929562498085E-2</v>
      </c>
      <c r="F38" s="55">
        <f t="shared" si="2"/>
        <v>9.1484400455621631E-2</v>
      </c>
      <c r="G38" s="55">
        <f t="shared" si="2"/>
        <v>8.2171501767883279E-2</v>
      </c>
      <c r="H38" s="55">
        <f t="shared" si="2"/>
        <v>6.2799102975549262E-2</v>
      </c>
      <c r="I38" s="55">
        <f t="shared" si="2"/>
        <v>4.5602329122495747E-2</v>
      </c>
    </row>
    <row r="39" spans="1:17" x14ac:dyDescent="0.3">
      <c r="A39" s="49" t="s">
        <v>41</v>
      </c>
      <c r="B39" s="56">
        <v>14074.378192756894</v>
      </c>
      <c r="C39" s="56">
        <v>14759.044175227493</v>
      </c>
      <c r="D39" s="56">
        <v>14347.771596098703</v>
      </c>
      <c r="E39" s="56">
        <v>14739.041810019702</v>
      </c>
      <c r="F39" s="56">
        <v>14031.215770356393</v>
      </c>
      <c r="G39" s="56">
        <v>13164.180038508099</v>
      </c>
      <c r="H39" s="56">
        <v>12965.862268098999</v>
      </c>
      <c r="I39" s="56">
        <v>11644.488146797697</v>
      </c>
    </row>
    <row r="40" spans="1:17" x14ac:dyDescent="0.3">
      <c r="A40" s="49" t="s">
        <v>42</v>
      </c>
      <c r="B40" s="56">
        <v>7730</v>
      </c>
      <c r="C40" s="56">
        <v>7714</v>
      </c>
      <c r="D40" s="56">
        <v>7699</v>
      </c>
      <c r="E40" s="56">
        <v>7581</v>
      </c>
      <c r="F40" s="56">
        <v>7592</v>
      </c>
      <c r="G40" s="56">
        <v>7597</v>
      </c>
      <c r="H40" s="56">
        <v>7472</v>
      </c>
      <c r="I40" s="56">
        <v>7204</v>
      </c>
    </row>
    <row r="42" spans="1:17" ht="18" x14ac:dyDescent="0.4">
      <c r="A42" s="52" t="s">
        <v>46</v>
      </c>
      <c r="B42" s="34"/>
      <c r="C42" s="34"/>
      <c r="D42" s="34"/>
      <c r="E42" s="34"/>
      <c r="F42" s="34"/>
      <c r="G42" s="34"/>
      <c r="H42" s="34"/>
      <c r="I42" s="34"/>
    </row>
    <row r="43" spans="1:17" ht="13.5" thickBot="1" x14ac:dyDescent="0.35">
      <c r="A43" s="50" t="s">
        <v>35</v>
      </c>
      <c r="B43" s="51" t="s">
        <v>31</v>
      </c>
      <c r="C43" s="51" t="s">
        <v>32</v>
      </c>
      <c r="D43" s="51" t="s">
        <v>33</v>
      </c>
      <c r="E43" s="51" t="s">
        <v>34</v>
      </c>
      <c r="F43" s="51" t="s">
        <v>27</v>
      </c>
      <c r="G43" s="51" t="s">
        <v>28</v>
      </c>
      <c r="H43" s="51" t="s">
        <v>29</v>
      </c>
      <c r="I43" s="51" t="s">
        <v>30</v>
      </c>
    </row>
    <row r="44" spans="1:17" ht="13.5" thickTop="1" x14ac:dyDescent="0.3">
      <c r="A44" s="48" t="s">
        <v>15</v>
      </c>
      <c r="B44" s="54">
        <v>-261.96597427680001</v>
      </c>
      <c r="C44" s="54">
        <v>-224.2376986976</v>
      </c>
      <c r="D44" s="54">
        <v>-204.4970205022</v>
      </c>
      <c r="E44" s="54">
        <v>-187.915281088</v>
      </c>
      <c r="F44" s="54">
        <v>-253.69756747950004</v>
      </c>
      <c r="G44" s="54">
        <v>-271.49846706940002</v>
      </c>
      <c r="H44" s="54">
        <v>-240.84280194799999</v>
      </c>
      <c r="I44" s="54">
        <v>-209.56639390980001</v>
      </c>
    </row>
    <row r="45" spans="1:17" x14ac:dyDescent="0.3">
      <c r="A45" s="49" t="s">
        <v>18</v>
      </c>
      <c r="B45" s="57">
        <v>-265.2499742768</v>
      </c>
      <c r="C45" s="57">
        <v>-244.12069869759998</v>
      </c>
      <c r="D45" s="57">
        <v>-211.80302050220001</v>
      </c>
      <c r="E45" s="57">
        <v>-223.74028108799999</v>
      </c>
      <c r="F45" s="57">
        <v>-297.9705674795</v>
      </c>
      <c r="G45" s="57">
        <v>-767.12246706940005</v>
      </c>
      <c r="H45" s="57">
        <v>-266.02080194799998</v>
      </c>
      <c r="I45" s="57">
        <v>-234.38039390980001</v>
      </c>
    </row>
    <row r="46" spans="1:17" x14ac:dyDescent="0.3">
      <c r="A46" s="49" t="s">
        <v>42</v>
      </c>
      <c r="B46" s="56">
        <v>2361</v>
      </c>
      <c r="C46" s="56">
        <v>2371</v>
      </c>
      <c r="D46" s="56">
        <v>2405</v>
      </c>
      <c r="E46" s="56">
        <v>2399</v>
      </c>
      <c r="F46" s="56">
        <v>2630</v>
      </c>
      <c r="G46" s="56">
        <v>2673</v>
      </c>
      <c r="H46" s="56">
        <v>2660</v>
      </c>
      <c r="I46" s="56">
        <v>2670</v>
      </c>
    </row>
    <row r="48" spans="1:17" ht="16" x14ac:dyDescent="0.4">
      <c r="A48" s="52" t="s">
        <v>25</v>
      </c>
      <c r="B48" s="34"/>
      <c r="C48" s="34"/>
      <c r="D48" s="34"/>
      <c r="E48" s="34"/>
      <c r="F48" s="34"/>
      <c r="G48" s="34"/>
      <c r="H48" s="34"/>
      <c r="I48" s="34"/>
      <c r="J48" s="58"/>
      <c r="K48" s="58"/>
      <c r="L48" s="58"/>
      <c r="M48" s="58"/>
      <c r="N48" s="58"/>
      <c r="O48" s="58"/>
      <c r="P48" s="58"/>
      <c r="Q48" s="58"/>
    </row>
    <row r="49" spans="1:9" ht="13.5" thickBot="1" x14ac:dyDescent="0.35">
      <c r="A49" s="50" t="s">
        <v>35</v>
      </c>
      <c r="B49" s="51" t="s">
        <v>31</v>
      </c>
      <c r="C49" s="51" t="s">
        <v>32</v>
      </c>
      <c r="D49" s="51" t="s">
        <v>33</v>
      </c>
      <c r="E49" s="51" t="s">
        <v>34</v>
      </c>
      <c r="F49" s="51" t="s">
        <v>27</v>
      </c>
      <c r="G49" s="51" t="s">
        <v>28</v>
      </c>
      <c r="H49" s="51" t="s">
        <v>29</v>
      </c>
      <c r="I49" s="51" t="s">
        <v>30</v>
      </c>
    </row>
    <row r="50" spans="1:9" ht="13.5" thickTop="1" x14ac:dyDescent="0.3">
      <c r="A50" s="48" t="s">
        <v>36</v>
      </c>
      <c r="B50" s="54">
        <v>24699.206470546</v>
      </c>
      <c r="C50" s="54">
        <v>25605.763892806102</v>
      </c>
      <c r="D50" s="54">
        <v>23691.900440156798</v>
      </c>
      <c r="E50" s="54">
        <v>24725.317020455597</v>
      </c>
      <c r="F50" s="54">
        <v>23966.333386871302</v>
      </c>
      <c r="G50" s="54">
        <v>23165.360671198403</v>
      </c>
      <c r="H50" s="54">
        <v>22481.970637437102</v>
      </c>
      <c r="I50" s="54">
        <v>21968.7742009992</v>
      </c>
    </row>
    <row r="51" spans="1:9" x14ac:dyDescent="0.3">
      <c r="A51" s="49" t="s">
        <v>37</v>
      </c>
      <c r="B51" s="55">
        <v>-7.0000000000000007E-2</v>
      </c>
      <c r="C51" s="55">
        <v>-6.6000000000000003E-2</v>
      </c>
      <c r="D51" s="55">
        <v>-4.3999999999999997E-2</v>
      </c>
      <c r="E51" s="55">
        <v>-3.1E-2</v>
      </c>
      <c r="F51" s="55">
        <v>-3.5000000000000003E-2</v>
      </c>
      <c r="G51" s="55">
        <v>-2E-3</v>
      </c>
      <c r="H51" s="55">
        <v>0.02</v>
      </c>
      <c r="I51" s="55">
        <v>0</v>
      </c>
    </row>
    <row r="52" spans="1:9" x14ac:dyDescent="0.3">
      <c r="A52" s="49" t="s">
        <v>15</v>
      </c>
      <c r="B52" s="56">
        <v>3303.3305924514002</v>
      </c>
      <c r="C52" s="56">
        <v>3324</v>
      </c>
      <c r="D52" s="56">
        <v>2821.2050372596996</v>
      </c>
      <c r="E52" s="56">
        <v>2735</v>
      </c>
      <c r="F52" s="56">
        <v>3232.7246141298001</v>
      </c>
      <c r="G52" s="56">
        <v>3089.6877482361997</v>
      </c>
      <c r="H52" s="56">
        <v>2761.8652697021998</v>
      </c>
      <c r="I52" s="56">
        <v>2588</v>
      </c>
    </row>
    <row r="53" spans="1:9" x14ac:dyDescent="0.3">
      <c r="A53" s="49" t="s">
        <v>38</v>
      </c>
      <c r="B53" s="55">
        <v>0.13374237736708863</v>
      </c>
      <c r="C53" s="55">
        <v>0.12977991333786468</v>
      </c>
      <c r="D53" s="55">
        <v>0.11907888286065363</v>
      </c>
      <c r="E53" s="55">
        <v>0.11066795814133427</v>
      </c>
      <c r="F53" s="55">
        <v>0.13488607380804771</v>
      </c>
      <c r="G53" s="55">
        <v>0.13337533535912618</v>
      </c>
      <c r="H53" s="55">
        <v>0.12284800626432305</v>
      </c>
      <c r="I53" s="55">
        <v>0.11783594943478723</v>
      </c>
    </row>
    <row r="54" spans="1:9" x14ac:dyDescent="0.3">
      <c r="A54" s="49" t="s">
        <v>18</v>
      </c>
      <c r="B54" s="56">
        <v>2993.2045924514</v>
      </c>
      <c r="C54" s="56">
        <v>2488.5018189582001</v>
      </c>
      <c r="D54" s="56">
        <v>2526.0070372596997</v>
      </c>
      <c r="E54" s="56">
        <v>2331</v>
      </c>
      <c r="F54" s="56">
        <v>2884.5836141298</v>
      </c>
      <c r="G54" s="56">
        <v>1299.8067482362001</v>
      </c>
      <c r="H54" s="56">
        <v>2007.0552697022001</v>
      </c>
      <c r="I54" s="56">
        <v>1563.0593658932</v>
      </c>
    </row>
    <row r="55" spans="1:9" x14ac:dyDescent="0.3">
      <c r="A55" s="49" t="s">
        <v>39</v>
      </c>
      <c r="B55" s="55">
        <v>0.12118626547864282</v>
      </c>
      <c r="C55" s="55">
        <v>9.7185220850112608E-2</v>
      </c>
      <c r="D55" s="55">
        <v>0.1066190128411236</v>
      </c>
      <c r="E55" s="55">
        <v>9.4300321695452105E-2</v>
      </c>
      <c r="F55" s="55">
        <v>0.12035982173685224</v>
      </c>
      <c r="G55" s="55">
        <v>5.6109929246741908E-2</v>
      </c>
      <c r="H55" s="55">
        <v>8.9273992127720359E-2</v>
      </c>
      <c r="I55" s="55">
        <v>7.1149138845539583E-2</v>
      </c>
    </row>
    <row r="56" spans="1:9" x14ac:dyDescent="0.3">
      <c r="A56" s="49" t="s">
        <v>40</v>
      </c>
      <c r="B56" s="57">
        <v>4279.8810710438001</v>
      </c>
      <c r="C56" s="57">
        <v>4325.6812930117994</v>
      </c>
      <c r="D56" s="57">
        <v>3831</v>
      </c>
      <c r="E56" s="57">
        <v>3833</v>
      </c>
      <c r="F56" s="57">
        <v>4298</v>
      </c>
      <c r="G56" s="57">
        <v>4088</v>
      </c>
      <c r="H56" s="57">
        <v>3763</v>
      </c>
      <c r="I56" s="57">
        <v>3600</v>
      </c>
    </row>
    <row r="57" spans="1:9" x14ac:dyDescent="0.3">
      <c r="A57" s="49" t="s">
        <v>44</v>
      </c>
      <c r="B57" s="65">
        <f>+B56/B50</f>
        <v>0.17328010420689394</v>
      </c>
      <c r="C57" s="65">
        <f t="shared" ref="C57:H57" si="3">+C56/C50</f>
        <v>0.16893388969454226</v>
      </c>
      <c r="D57" s="65">
        <f t="shared" si="3"/>
        <v>0.16170083145827391</v>
      </c>
      <c r="E57" s="65">
        <f t="shared" si="3"/>
        <v>0.1550232903719255</v>
      </c>
      <c r="F57" s="65">
        <f t="shared" si="3"/>
        <v>0.17933489994570609</v>
      </c>
      <c r="G57" s="65">
        <f t="shared" si="3"/>
        <v>0.17647037997913104</v>
      </c>
      <c r="H57" s="65">
        <f t="shared" si="3"/>
        <v>0.16737856572652185</v>
      </c>
      <c r="I57" s="65">
        <f>+I56/I50</f>
        <v>0.16386895177047531</v>
      </c>
    </row>
    <row r="58" spans="1:9" x14ac:dyDescent="0.3">
      <c r="A58" s="49" t="s">
        <v>42</v>
      </c>
      <c r="B58" s="56">
        <v>40051</v>
      </c>
      <c r="C58" s="56">
        <v>39589</v>
      </c>
      <c r="D58" s="56">
        <v>39198</v>
      </c>
      <c r="E58" s="56">
        <v>38743</v>
      </c>
      <c r="F58" s="56">
        <v>38426</v>
      </c>
      <c r="G58" s="56">
        <v>38008</v>
      </c>
      <c r="H58" s="56">
        <v>37842</v>
      </c>
      <c r="I58" s="56">
        <v>37271</v>
      </c>
    </row>
    <row r="60" spans="1:9" x14ac:dyDescent="0.3">
      <c r="A60" s="85" t="s">
        <v>47</v>
      </c>
      <c r="B60" s="58"/>
      <c r="C60" s="58"/>
      <c r="D60" s="58"/>
      <c r="E60" s="58"/>
      <c r="F60" s="58"/>
      <c r="G60" s="58"/>
      <c r="H60" s="58"/>
      <c r="I60" s="58"/>
    </row>
    <row r="61" spans="1:9" ht="14.5" customHeight="1" x14ac:dyDescent="0.3">
      <c r="A61" s="85" t="s">
        <v>51</v>
      </c>
      <c r="B61" s="85"/>
      <c r="C61" s="85"/>
      <c r="D61" s="85"/>
      <c r="E61" s="85"/>
      <c r="F61" s="85"/>
      <c r="G61" s="58"/>
      <c r="H61" s="58"/>
      <c r="I61" s="58"/>
    </row>
    <row r="62" spans="1:9" x14ac:dyDescent="0.3">
      <c r="A62" s="85" t="s">
        <v>48</v>
      </c>
      <c r="B62" s="58"/>
      <c r="C62" s="58"/>
      <c r="D62" s="58"/>
      <c r="E62" s="58"/>
      <c r="F62" s="58"/>
      <c r="G62" s="58"/>
      <c r="H62" s="58"/>
      <c r="I62" s="58"/>
    </row>
  </sheetData>
  <pageMargins left="0.3125" right="0.3125" top="0.75" bottom="0.75" header="0.3125" footer="0.3"/>
  <pageSetup paperSize="9" orientation="portrait" r:id="rId1"/>
  <headerFooter>
    <oddHeader>&amp;L&amp;"-,Bold"&amp;A&amp;C&amp;"SKF Sans Office"&amp;10&amp;K0000FE Confidentiality: C2 – Internal &amp;1#_x000D_&amp;R&amp;8&amp;P (&amp;N)</oddHeader>
    <oddFooter>&amp;L&amp;8&amp;D &amp;T&amp;R&amp;8&amp;F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20fa24-586f-4fa5-a99d-4fe0e8b545f7">
      <Terms xmlns="http://schemas.microsoft.com/office/infopath/2007/PartnerControls"/>
    </lcf76f155ced4ddcb4097134ff3c332f>
    <TaxCatchAll xmlns="660844a7-522e-46a5-8493-e139e6c10f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756D8DAD32A048BBB77C35B5DB5C09" ma:contentTypeVersion="16" ma:contentTypeDescription="Skapa ett nytt dokument." ma:contentTypeScope="" ma:versionID="5c2e4e6bcace0c140fc4e703b60f5bfe">
  <xsd:schema xmlns:xsd="http://www.w3.org/2001/XMLSchema" xmlns:xs="http://www.w3.org/2001/XMLSchema" xmlns:p="http://schemas.microsoft.com/office/2006/metadata/properties" xmlns:ns2="ca20fa24-586f-4fa5-a99d-4fe0e8b545f7" xmlns:ns3="660844a7-522e-46a5-8493-e139e6c10fbf" targetNamespace="http://schemas.microsoft.com/office/2006/metadata/properties" ma:root="true" ma:fieldsID="5f30ded5a9192a16f1ae69f2e49a70fa" ns2:_="" ns3:_="">
    <xsd:import namespace="ca20fa24-586f-4fa5-a99d-4fe0e8b545f7"/>
    <xsd:import namespace="660844a7-522e-46a5-8493-e139e6c10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0fa24-586f-4fa5-a99d-4fe0e8b54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d10430cd-861b-4a84-98ab-de752442a0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844a7-522e-46a5-8493-e139e6c10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4908270-c6a3-4929-b948-1dcb7c6a8777}" ma:internalName="TaxCatchAll" ma:showField="CatchAllData" ma:web="660844a7-522e-46a5-8493-e139e6c10f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B69A9-E1BB-4F29-8E7E-8CA88BB6F913}">
  <ds:schemaRefs>
    <ds:schemaRef ds:uri="http://purl.org/dc/terms/"/>
    <ds:schemaRef ds:uri="660844a7-522e-46a5-8493-e139e6c10fbf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a20fa24-586f-4fa5-a99d-4fe0e8b545f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2CBEF3-E4FF-46AA-9E48-BED0A9FDA5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693778-C317-4090-9FD9-88EBBAB75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0fa24-586f-4fa5-a99d-4fe0e8b545f7"/>
    <ds:schemaRef ds:uri="660844a7-522e-46a5-8493-e139e6c10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ede1376-eff3-448c-a8a5-f3e79c769ae3}" enabled="1" method="Standard" siteId="{41875f2b-33e8-4670-92a8-f643afbb24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Segment structure change</vt:lpstr>
      <vt:lpstr>New segment historical - 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 Wahlberg</dc:creator>
  <cp:keywords/>
  <dc:description/>
  <cp:lastModifiedBy>Carl Bjernstam</cp:lastModifiedBy>
  <cp:revision/>
  <dcterms:created xsi:type="dcterms:W3CDTF">2026-02-12T08:19:20Z</dcterms:created>
  <dcterms:modified xsi:type="dcterms:W3CDTF">2026-03-15T21:00:35Z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0x010100A8756D8DAD32A048BBB77C35B5DB5C09</vt:lpwstr>
  </property>
</Properties>
</file>