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X:\COMMUNICATIONS\Pressmeddelanden\Engelska\2022\220421 Reportingstructure change\"/>
    </mc:Choice>
  </mc:AlternateContent>
  <xr:revisionPtr revIDLastSave="0" documentId="8_{5E3B2994-805C-4051-AED3-21D5D381552C}" xr6:coauthVersionLast="47" xr6:coauthVersionMax="47" xr10:uidLastSave="{00000000-0000-0000-0000-000000000000}"/>
  <bookViews>
    <workbookView xWindow="-120" yWindow="-120" windowWidth="24240" windowHeight="13140" tabRatio="859" firstSheet="6" activeTab="6" xr2:uid="{00000000-000D-0000-FFFF-FFFF00000000}"/>
  </bookViews>
  <sheets>
    <sheet name="Tbl_(I)_(M)" sheetId="78" state="hidden" r:id="rId1"/>
    <sheet name="Tbl_IDXQ_(I)_(M)" sheetId="79" state="hidden" r:id="rId2"/>
    <sheet name="Tbl_IDXD_(I)_(M)" sheetId="80" state="hidden" r:id="rId3"/>
    <sheet name="Tbl_(P)_(M)" sheetId="81" state="hidden" r:id="rId4"/>
    <sheet name="SysAdmin" sheetId="82" state="hidden" r:id="rId5"/>
    <sheet name="TblAdmin" sheetId="83" state="hidden" r:id="rId6"/>
    <sheet name="Restatement org ch 19-21" sheetId="93" r:id="rId7"/>
    <sheet name="Omräkning orgjustering 19-21" sheetId="92" r:id="rId8"/>
    <sheet name="Mätstickor" sheetId="26" state="hidden" r:id="rId9"/>
    <sheet name="Nettoomsättning" sheetId="5" state="hidden" r:id="rId10"/>
  </sheets>
  <definedNames>
    <definedName name="EV__LASTREFTIME__" hidden="1">41869.341099537</definedName>
    <definedName name="_xlnm.Print_Area" localSheetId="9">Nettoomsättning!$A$31:$M$66</definedName>
    <definedName name="XL_Var_ENG">'Restatement org ch 19-21'!$A$2:$M$70</definedName>
    <definedName name="XL_Var_SWE">'Omräkning orgjustering 19-21'!$A$2:$M$68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82" l="1"/>
  <c r="J6" i="82"/>
  <c r="J5" i="82"/>
  <c r="J4" i="82"/>
  <c r="J3" i="82"/>
  <c r="B3" i="81"/>
  <c r="B2" i="81"/>
  <c r="B1" i="81"/>
  <c r="FD8" i="80"/>
  <c r="FC8" i="80"/>
  <c r="FB8" i="80"/>
  <c r="FA8" i="80"/>
  <c r="EZ8" i="80"/>
  <c r="FD6" i="80"/>
  <c r="FG8" i="80" s="1"/>
  <c r="FF8" i="79"/>
  <c r="FE8" i="79"/>
  <c r="FD8" i="79"/>
  <c r="FC8" i="79"/>
  <c r="FB8" i="79"/>
  <c r="FA8" i="79"/>
  <c r="EZ8" i="79"/>
  <c r="FH6" i="79"/>
  <c r="FH8" i="79" s="1"/>
  <c r="FD6" i="79"/>
  <c r="FG8" i="79" s="1"/>
  <c r="EX67" i="78"/>
  <c r="EW67" i="78"/>
  <c r="EV67" i="78"/>
  <c r="EU67" i="78"/>
  <c r="ET67" i="78"/>
  <c r="ES67" i="78"/>
  <c r="ER67" i="78"/>
  <c r="EQ67" i="78"/>
  <c r="EP67" i="78"/>
  <c r="EO67" i="78"/>
  <c r="EN67" i="78"/>
  <c r="EM67" i="78"/>
  <c r="EL67" i="78"/>
  <c r="EK67" i="78"/>
  <c r="EJ67" i="78"/>
  <c r="EI67" i="78"/>
  <c r="EH67" i="78"/>
  <c r="EG67" i="78"/>
  <c r="EF67" i="78"/>
  <c r="EE67" i="78"/>
  <c r="ED67" i="78"/>
  <c r="EC67" i="78"/>
  <c r="EB67" i="78"/>
  <c r="EA67" i="78"/>
  <c r="DZ67" i="78"/>
  <c r="DY67" i="78"/>
  <c r="DX67" i="78"/>
  <c r="DW67" i="78"/>
  <c r="DV67" i="78"/>
  <c r="BL67" i="78"/>
  <c r="BK67" i="78"/>
  <c r="BJ67" i="78"/>
  <c r="BI67" i="78"/>
  <c r="BH67" i="78"/>
  <c r="BG67" i="78"/>
  <c r="BF67" i="78"/>
  <c r="BE67" i="78"/>
  <c r="BD67" i="78"/>
  <c r="BC67" i="78"/>
  <c r="BB67" i="78"/>
  <c r="BA67" i="78"/>
  <c r="AZ67" i="78"/>
  <c r="AY67" i="78"/>
  <c r="AX67" i="78"/>
  <c r="AW67" i="78"/>
  <c r="AV67" i="78"/>
  <c r="AU67" i="78"/>
  <c r="AT67" i="78"/>
  <c r="AS67" i="78"/>
  <c r="AR67" i="78"/>
  <c r="AQ67" i="78"/>
  <c r="AP67" i="78"/>
  <c r="AO67" i="78"/>
  <c r="AN67" i="78"/>
  <c r="AM67" i="78"/>
  <c r="AL67" i="78"/>
  <c r="AK67" i="78"/>
  <c r="AJ67" i="78"/>
  <c r="EX66" i="78"/>
  <c r="EW66" i="78"/>
  <c r="EV66" i="78"/>
  <c r="EU66" i="78"/>
  <c r="ET66" i="78"/>
  <c r="ES66" i="78"/>
  <c r="ER66" i="78"/>
  <c r="EQ66" i="78"/>
  <c r="EP66" i="78"/>
  <c r="EO66" i="78"/>
  <c r="EN66" i="78"/>
  <c r="EM66" i="78"/>
  <c r="EL66" i="78"/>
  <c r="EK66" i="78"/>
  <c r="EJ66" i="78"/>
  <c r="EI66" i="78"/>
  <c r="EH66" i="78"/>
  <c r="EG66" i="78"/>
  <c r="EF66" i="78"/>
  <c r="EE66" i="78"/>
  <c r="ED66" i="78"/>
  <c r="EC66" i="78"/>
  <c r="EB66" i="78"/>
  <c r="EA66" i="78"/>
  <c r="DZ66" i="78"/>
  <c r="DY66" i="78"/>
  <c r="DX66" i="78"/>
  <c r="DW66" i="78"/>
  <c r="DV66" i="78"/>
  <c r="BL66" i="78"/>
  <c r="BK66" i="78"/>
  <c r="BJ66" i="78"/>
  <c r="BI66" i="78"/>
  <c r="BH66" i="78"/>
  <c r="BG66" i="78"/>
  <c r="BF66" i="78"/>
  <c r="BE66" i="78"/>
  <c r="BD66" i="78"/>
  <c r="BC66" i="78"/>
  <c r="BB66" i="78"/>
  <c r="BA66" i="78"/>
  <c r="AZ66" i="78"/>
  <c r="AY66" i="78"/>
  <c r="AX66" i="78"/>
  <c r="AW66" i="78"/>
  <c r="AV66" i="78"/>
  <c r="AU66" i="78"/>
  <c r="AT66" i="78"/>
  <c r="AS66" i="78"/>
  <c r="AR66" i="78"/>
  <c r="AQ66" i="78"/>
  <c r="AP66" i="78"/>
  <c r="AO66" i="78"/>
  <c r="AN66" i="78"/>
  <c r="AM66" i="78"/>
  <c r="AL66" i="78"/>
  <c r="AK66" i="78"/>
  <c r="AJ66" i="78"/>
  <c r="EX65" i="78"/>
  <c r="EW65" i="78"/>
  <c r="EV65" i="78"/>
  <c r="EU65" i="78"/>
  <c r="ET65" i="78"/>
  <c r="ES65" i="78"/>
  <c r="ER65" i="78"/>
  <c r="EQ65" i="78"/>
  <c r="EP65" i="78"/>
  <c r="EO65" i="78"/>
  <c r="EN65" i="78"/>
  <c r="EM65" i="78"/>
  <c r="EL65" i="78"/>
  <c r="EK65" i="78"/>
  <c r="EJ65" i="78"/>
  <c r="EI65" i="78"/>
  <c r="EH65" i="78"/>
  <c r="EG65" i="78"/>
  <c r="EF65" i="78"/>
  <c r="EE65" i="78"/>
  <c r="ED65" i="78"/>
  <c r="EC65" i="78"/>
  <c r="EB65" i="78"/>
  <c r="EA65" i="78"/>
  <c r="DZ65" i="78"/>
  <c r="DY65" i="78"/>
  <c r="DX65" i="78"/>
  <c r="DW65" i="78"/>
  <c r="DV65" i="78"/>
  <c r="BL65" i="78"/>
  <c r="BK65" i="78"/>
  <c r="BJ65" i="78"/>
  <c r="BI65" i="78"/>
  <c r="BH65" i="78"/>
  <c r="BG65" i="78"/>
  <c r="BF65" i="78"/>
  <c r="BE65" i="78"/>
  <c r="BD65" i="78"/>
  <c r="BC65" i="78"/>
  <c r="BB65" i="78"/>
  <c r="BA65" i="78"/>
  <c r="AZ65" i="78"/>
  <c r="AY65" i="78"/>
  <c r="AX65" i="78"/>
  <c r="AW65" i="78"/>
  <c r="AV65" i="78"/>
  <c r="AU65" i="78"/>
  <c r="AT65" i="78"/>
  <c r="AS65" i="78"/>
  <c r="AR65" i="78"/>
  <c r="AQ65" i="78"/>
  <c r="AP65" i="78"/>
  <c r="AO65" i="78"/>
  <c r="AN65" i="78"/>
  <c r="AM65" i="78"/>
  <c r="AL65" i="78"/>
  <c r="AK65" i="78"/>
  <c r="AJ65" i="78"/>
  <c r="EX64" i="78"/>
  <c r="EW64" i="78"/>
  <c r="EV64" i="78"/>
  <c r="EU64" i="78"/>
  <c r="ET64" i="78"/>
  <c r="ES64" i="78"/>
  <c r="ER64" i="78"/>
  <c r="EQ64" i="78"/>
  <c r="EP64" i="78"/>
  <c r="EO64" i="78"/>
  <c r="EN64" i="78"/>
  <c r="EM64" i="78"/>
  <c r="EL64" i="78"/>
  <c r="EK64" i="78"/>
  <c r="EJ64" i="78"/>
  <c r="EI64" i="78"/>
  <c r="EH64" i="78"/>
  <c r="EG64" i="78"/>
  <c r="EF64" i="78"/>
  <c r="EE64" i="78"/>
  <c r="ED64" i="78"/>
  <c r="EC64" i="78"/>
  <c r="EB64" i="78"/>
  <c r="EA64" i="78"/>
  <c r="DZ64" i="78"/>
  <c r="DY64" i="78"/>
  <c r="DX64" i="78"/>
  <c r="DW64" i="78"/>
  <c r="DV64" i="78"/>
  <c r="BL64" i="78"/>
  <c r="BK64" i="78"/>
  <c r="BJ64" i="78"/>
  <c r="BI64" i="78"/>
  <c r="BH64" i="78"/>
  <c r="BG64" i="78"/>
  <c r="BF64" i="78"/>
  <c r="BE64" i="78"/>
  <c r="BD64" i="78"/>
  <c r="BC64" i="78"/>
  <c r="BB64" i="78"/>
  <c r="BA64" i="78"/>
  <c r="AZ64" i="78"/>
  <c r="AY64" i="78"/>
  <c r="AX64" i="78"/>
  <c r="AW64" i="78"/>
  <c r="AV64" i="78"/>
  <c r="AU64" i="78"/>
  <c r="AT64" i="78"/>
  <c r="AS64" i="78"/>
  <c r="AR64" i="78"/>
  <c r="AQ64" i="78"/>
  <c r="AP64" i="78"/>
  <c r="AO64" i="78"/>
  <c r="AN64" i="78"/>
  <c r="AM64" i="78"/>
  <c r="AL64" i="78"/>
  <c r="AK64" i="78"/>
  <c r="AJ64" i="78"/>
  <c r="EX63" i="78"/>
  <c r="EW63" i="78"/>
  <c r="EV63" i="78"/>
  <c r="EU63" i="78"/>
  <c r="ET63" i="78"/>
  <c r="ES63" i="78"/>
  <c r="ER63" i="78"/>
  <c r="EQ63" i="78"/>
  <c r="EP63" i="78"/>
  <c r="EO63" i="78"/>
  <c r="EN63" i="78"/>
  <c r="EM63" i="78"/>
  <c r="EL63" i="78"/>
  <c r="EK63" i="78"/>
  <c r="EJ63" i="78"/>
  <c r="EI63" i="78"/>
  <c r="EH63" i="78"/>
  <c r="EG63" i="78"/>
  <c r="EF63" i="78"/>
  <c r="EE63" i="78"/>
  <c r="ED63" i="78"/>
  <c r="EC63" i="78"/>
  <c r="EB63" i="78"/>
  <c r="EA63" i="78"/>
  <c r="DZ63" i="78"/>
  <c r="DY63" i="78"/>
  <c r="DX63" i="78"/>
  <c r="DW63" i="78"/>
  <c r="DV63" i="78"/>
  <c r="BL63" i="78"/>
  <c r="BK63" i="78"/>
  <c r="BJ63" i="78"/>
  <c r="BI63" i="78"/>
  <c r="BH63" i="78"/>
  <c r="BG63" i="78"/>
  <c r="BF63" i="78"/>
  <c r="BE63" i="78"/>
  <c r="BD63" i="78"/>
  <c r="BC63" i="78"/>
  <c r="BB63" i="78"/>
  <c r="BA63" i="78"/>
  <c r="AZ63" i="78"/>
  <c r="AY63" i="78"/>
  <c r="AX63" i="78"/>
  <c r="AW63" i="78"/>
  <c r="AV63" i="78"/>
  <c r="AU63" i="78"/>
  <c r="AT63" i="78"/>
  <c r="AS63" i="78"/>
  <c r="AR63" i="78"/>
  <c r="AQ63" i="78"/>
  <c r="AP63" i="78"/>
  <c r="AO63" i="78"/>
  <c r="AN63" i="78"/>
  <c r="AM63" i="78"/>
  <c r="AL63" i="78"/>
  <c r="AK63" i="78"/>
  <c r="AJ63" i="78"/>
  <c r="EX62" i="78"/>
  <c r="EW62" i="78"/>
  <c r="EV62" i="78"/>
  <c r="EU62" i="78"/>
  <c r="ET62" i="78"/>
  <c r="ES62" i="78"/>
  <c r="ER62" i="78"/>
  <c r="EQ62" i="78"/>
  <c r="EP62" i="78"/>
  <c r="EO62" i="78"/>
  <c r="EN62" i="78"/>
  <c r="EM62" i="78"/>
  <c r="EL62" i="78"/>
  <c r="EK62" i="78"/>
  <c r="EJ62" i="78"/>
  <c r="EI62" i="78"/>
  <c r="EH62" i="78"/>
  <c r="EG62" i="78"/>
  <c r="EF62" i="78"/>
  <c r="EE62" i="78"/>
  <c r="ED62" i="78"/>
  <c r="EC62" i="78"/>
  <c r="EB62" i="78"/>
  <c r="EA62" i="78"/>
  <c r="DZ62" i="78"/>
  <c r="DY62" i="78"/>
  <c r="DX62" i="78"/>
  <c r="DW62" i="78"/>
  <c r="DV62" i="78"/>
  <c r="BL62" i="78"/>
  <c r="BK62" i="78"/>
  <c r="BJ62" i="78"/>
  <c r="BI62" i="78"/>
  <c r="BH62" i="78"/>
  <c r="BG62" i="78"/>
  <c r="BF62" i="78"/>
  <c r="BE62" i="78"/>
  <c r="BD62" i="78"/>
  <c r="BC62" i="78"/>
  <c r="BB62" i="78"/>
  <c r="BA62" i="78"/>
  <c r="AZ62" i="78"/>
  <c r="AY62" i="78"/>
  <c r="AX62" i="78"/>
  <c r="AW62" i="78"/>
  <c r="AV62" i="78"/>
  <c r="AU62" i="78"/>
  <c r="AT62" i="78"/>
  <c r="AS62" i="78"/>
  <c r="AR62" i="78"/>
  <c r="AQ62" i="78"/>
  <c r="AP62" i="78"/>
  <c r="AO62" i="78"/>
  <c r="AN62" i="78"/>
  <c r="AM62" i="78"/>
  <c r="AL62" i="78"/>
  <c r="AK62" i="78"/>
  <c r="AJ62" i="78"/>
  <c r="EX61" i="78"/>
  <c r="EW61" i="78"/>
  <c r="EV61" i="78"/>
  <c r="EU61" i="78"/>
  <c r="ET61" i="78"/>
  <c r="ES61" i="78"/>
  <c r="ER61" i="78"/>
  <c r="EQ61" i="78"/>
  <c r="EP61" i="78"/>
  <c r="EO61" i="78"/>
  <c r="EN61" i="78"/>
  <c r="EM61" i="78"/>
  <c r="EL61" i="78"/>
  <c r="EK61" i="78"/>
  <c r="EJ61" i="78"/>
  <c r="EI61" i="78"/>
  <c r="EH61" i="78"/>
  <c r="EG61" i="78"/>
  <c r="EF61" i="78"/>
  <c r="EE61" i="78"/>
  <c r="ED61" i="78"/>
  <c r="EC61" i="78"/>
  <c r="EB61" i="78"/>
  <c r="EA61" i="78"/>
  <c r="DZ61" i="78"/>
  <c r="DY61" i="78"/>
  <c r="DX61" i="78"/>
  <c r="DW61" i="78"/>
  <c r="DV61" i="78"/>
  <c r="BL61" i="78"/>
  <c r="BK61" i="78"/>
  <c r="BJ61" i="78"/>
  <c r="BI61" i="78"/>
  <c r="BH61" i="78"/>
  <c r="BG61" i="78"/>
  <c r="BF61" i="78"/>
  <c r="BE61" i="78"/>
  <c r="BD61" i="78"/>
  <c r="BC61" i="78"/>
  <c r="BB61" i="78"/>
  <c r="BA61" i="78"/>
  <c r="AZ61" i="78"/>
  <c r="AY61" i="78"/>
  <c r="AX61" i="78"/>
  <c r="AW61" i="78"/>
  <c r="AV61" i="78"/>
  <c r="AU61" i="78"/>
  <c r="AT61" i="78"/>
  <c r="AS61" i="78"/>
  <c r="AR61" i="78"/>
  <c r="AQ61" i="78"/>
  <c r="AP61" i="78"/>
  <c r="AO61" i="78"/>
  <c r="AN61" i="78"/>
  <c r="AM61" i="78"/>
  <c r="AL61" i="78"/>
  <c r="AK61" i="78"/>
  <c r="AJ61" i="78"/>
  <c r="EX60" i="78"/>
  <c r="EW60" i="78"/>
  <c r="EV60" i="78"/>
  <c r="EU60" i="78"/>
  <c r="ET60" i="78"/>
  <c r="ES60" i="78"/>
  <c r="ER60" i="78"/>
  <c r="EQ60" i="78"/>
  <c r="EP60" i="78"/>
  <c r="EO60" i="78"/>
  <c r="EN60" i="78"/>
  <c r="EM60" i="78"/>
  <c r="EL60" i="78"/>
  <c r="EK60" i="78"/>
  <c r="EJ60" i="78"/>
  <c r="EI60" i="78"/>
  <c r="EH60" i="78"/>
  <c r="EG60" i="78"/>
  <c r="EF60" i="78"/>
  <c r="EE60" i="78"/>
  <c r="ED60" i="78"/>
  <c r="EC60" i="78"/>
  <c r="EB60" i="78"/>
  <c r="EA60" i="78"/>
  <c r="DZ60" i="78"/>
  <c r="DY60" i="78"/>
  <c r="DX60" i="78"/>
  <c r="DW60" i="78"/>
  <c r="DV60" i="78"/>
  <c r="BL60" i="78"/>
  <c r="BK60" i="78"/>
  <c r="BJ60" i="78"/>
  <c r="BI60" i="78"/>
  <c r="BH60" i="78"/>
  <c r="BG60" i="78"/>
  <c r="BF60" i="78"/>
  <c r="BE60" i="78"/>
  <c r="BD60" i="78"/>
  <c r="BC60" i="78"/>
  <c r="BB60" i="78"/>
  <c r="BA60" i="78"/>
  <c r="AZ60" i="78"/>
  <c r="AY60" i="78"/>
  <c r="AX60" i="78"/>
  <c r="AW60" i="78"/>
  <c r="AV60" i="78"/>
  <c r="AU60" i="78"/>
  <c r="AT60" i="78"/>
  <c r="AS60" i="78"/>
  <c r="AR60" i="78"/>
  <c r="AQ60" i="78"/>
  <c r="AP60" i="78"/>
  <c r="AO60" i="78"/>
  <c r="AN60" i="78"/>
  <c r="AM60" i="78"/>
  <c r="AL60" i="78"/>
  <c r="AK60" i="78"/>
  <c r="AJ60" i="78"/>
  <c r="EX59" i="78"/>
  <c r="EW59" i="78"/>
  <c r="EV59" i="78"/>
  <c r="EU59" i="78"/>
  <c r="ET59" i="78"/>
  <c r="ES59" i="78"/>
  <c r="ER59" i="78"/>
  <c r="EQ59" i="78"/>
  <c r="EP59" i="78"/>
  <c r="EO59" i="78"/>
  <c r="EN59" i="78"/>
  <c r="EM59" i="78"/>
  <c r="EL59" i="78"/>
  <c r="EK59" i="78"/>
  <c r="EJ59" i="78"/>
  <c r="EI59" i="78"/>
  <c r="EH59" i="78"/>
  <c r="EG59" i="78"/>
  <c r="EF59" i="78"/>
  <c r="EE59" i="78"/>
  <c r="ED59" i="78"/>
  <c r="EC59" i="78"/>
  <c r="EB59" i="78"/>
  <c r="EA59" i="78"/>
  <c r="DZ59" i="78"/>
  <c r="DY59" i="78"/>
  <c r="DX59" i="78"/>
  <c r="DW59" i="78"/>
  <c r="DV59" i="78"/>
  <c r="BL59" i="78"/>
  <c r="BK59" i="78"/>
  <c r="BJ59" i="78"/>
  <c r="BI59" i="78"/>
  <c r="BH59" i="78"/>
  <c r="BG59" i="78"/>
  <c r="BF59" i="78"/>
  <c r="BE59" i="78"/>
  <c r="BD59" i="78"/>
  <c r="BC59" i="78"/>
  <c r="BB59" i="78"/>
  <c r="BA59" i="78"/>
  <c r="AZ59" i="78"/>
  <c r="AY59" i="78"/>
  <c r="AX59" i="78"/>
  <c r="AW59" i="78"/>
  <c r="AV59" i="78"/>
  <c r="AU59" i="78"/>
  <c r="AT59" i="78"/>
  <c r="AS59" i="78"/>
  <c r="AR59" i="78"/>
  <c r="AQ59" i="78"/>
  <c r="AP59" i="78"/>
  <c r="AO59" i="78"/>
  <c r="AN59" i="78"/>
  <c r="AM59" i="78"/>
  <c r="AL59" i="78"/>
  <c r="AK59" i="78"/>
  <c r="AJ59" i="78"/>
  <c r="EX58" i="78"/>
  <c r="EW58" i="78"/>
  <c r="EV58" i="78"/>
  <c r="EU58" i="78"/>
  <c r="ET58" i="78"/>
  <c r="ES58" i="78"/>
  <c r="ER58" i="78"/>
  <c r="EQ58" i="78"/>
  <c r="EP58" i="78"/>
  <c r="EO58" i="78"/>
  <c r="EN58" i="78"/>
  <c r="EM58" i="78"/>
  <c r="EL58" i="78"/>
  <c r="EK58" i="78"/>
  <c r="EJ58" i="78"/>
  <c r="EI58" i="78"/>
  <c r="EH58" i="78"/>
  <c r="EG58" i="78"/>
  <c r="EF58" i="78"/>
  <c r="EE58" i="78"/>
  <c r="ED58" i="78"/>
  <c r="EC58" i="78"/>
  <c r="EB58" i="78"/>
  <c r="EA58" i="78"/>
  <c r="DZ58" i="78"/>
  <c r="DY58" i="78"/>
  <c r="DX58" i="78"/>
  <c r="DW58" i="78"/>
  <c r="DV58" i="78"/>
  <c r="BL58" i="78"/>
  <c r="BK58" i="78"/>
  <c r="BJ58" i="78"/>
  <c r="BI58" i="78"/>
  <c r="BH58" i="78"/>
  <c r="BG58" i="78"/>
  <c r="BF58" i="78"/>
  <c r="BE58" i="78"/>
  <c r="BD58" i="78"/>
  <c r="BC58" i="78"/>
  <c r="BB58" i="78"/>
  <c r="BA58" i="78"/>
  <c r="AZ58" i="78"/>
  <c r="AY58" i="78"/>
  <c r="AX58" i="78"/>
  <c r="AW58" i="78"/>
  <c r="AV58" i="78"/>
  <c r="AU58" i="78"/>
  <c r="AT58" i="78"/>
  <c r="AS58" i="78"/>
  <c r="AR58" i="78"/>
  <c r="AQ58" i="78"/>
  <c r="AP58" i="78"/>
  <c r="AO58" i="78"/>
  <c r="AN58" i="78"/>
  <c r="AM58" i="78"/>
  <c r="AL58" i="78"/>
  <c r="AK58" i="78"/>
  <c r="AJ58" i="78"/>
  <c r="EX57" i="78"/>
  <c r="EW57" i="78"/>
  <c r="EV57" i="78"/>
  <c r="EU57" i="78"/>
  <c r="ET57" i="78"/>
  <c r="ES57" i="78"/>
  <c r="ER57" i="78"/>
  <c r="EQ57" i="78"/>
  <c r="EP57" i="78"/>
  <c r="EO57" i="78"/>
  <c r="EN57" i="78"/>
  <c r="EM57" i="78"/>
  <c r="EL57" i="78"/>
  <c r="EK57" i="78"/>
  <c r="EJ57" i="78"/>
  <c r="EI57" i="78"/>
  <c r="EH57" i="78"/>
  <c r="EG57" i="78"/>
  <c r="EF57" i="78"/>
  <c r="EE57" i="78"/>
  <c r="ED57" i="78"/>
  <c r="EC57" i="78"/>
  <c r="EB57" i="78"/>
  <c r="EA57" i="78"/>
  <c r="DZ57" i="78"/>
  <c r="DY57" i="78"/>
  <c r="DX57" i="78"/>
  <c r="DW57" i="78"/>
  <c r="DV57" i="78"/>
  <c r="BL57" i="78"/>
  <c r="BK57" i="78"/>
  <c r="BJ57" i="78"/>
  <c r="BI57" i="78"/>
  <c r="BH57" i="78"/>
  <c r="BG57" i="78"/>
  <c r="BF57" i="78"/>
  <c r="BE57" i="78"/>
  <c r="BD57" i="78"/>
  <c r="BC57" i="78"/>
  <c r="BB57" i="78"/>
  <c r="BA57" i="78"/>
  <c r="AZ57" i="78"/>
  <c r="AY57" i="78"/>
  <c r="AX57" i="78"/>
  <c r="AW57" i="78"/>
  <c r="AV57" i="78"/>
  <c r="AU57" i="78"/>
  <c r="AT57" i="78"/>
  <c r="AS57" i="78"/>
  <c r="AR57" i="78"/>
  <c r="AQ57" i="78"/>
  <c r="AP57" i="78"/>
  <c r="AO57" i="78"/>
  <c r="AN57" i="78"/>
  <c r="AM57" i="78"/>
  <c r="AL57" i="78"/>
  <c r="AK57" i="78"/>
  <c r="AJ57" i="78"/>
  <c r="EX56" i="78"/>
  <c r="EW56" i="78"/>
  <c r="EV56" i="78"/>
  <c r="EU56" i="78"/>
  <c r="ET56" i="78"/>
  <c r="ES56" i="78"/>
  <c r="ER56" i="78"/>
  <c r="EQ56" i="78"/>
  <c r="EP56" i="78"/>
  <c r="EO56" i="78"/>
  <c r="EN56" i="78"/>
  <c r="EM56" i="78"/>
  <c r="EL56" i="78"/>
  <c r="EK56" i="78"/>
  <c r="EJ56" i="78"/>
  <c r="EI56" i="78"/>
  <c r="EH56" i="78"/>
  <c r="EG56" i="78"/>
  <c r="EF56" i="78"/>
  <c r="EE56" i="78"/>
  <c r="ED56" i="78"/>
  <c r="EC56" i="78"/>
  <c r="EB56" i="78"/>
  <c r="EA56" i="78"/>
  <c r="DZ56" i="78"/>
  <c r="DY56" i="78"/>
  <c r="DX56" i="78"/>
  <c r="DW56" i="78"/>
  <c r="DV56" i="78"/>
  <c r="BL56" i="78"/>
  <c r="BK56" i="78"/>
  <c r="BJ56" i="78"/>
  <c r="BI56" i="78"/>
  <c r="BH56" i="78"/>
  <c r="BG56" i="78"/>
  <c r="BF56" i="78"/>
  <c r="BE56" i="78"/>
  <c r="BD56" i="78"/>
  <c r="BC56" i="78"/>
  <c r="BB56" i="78"/>
  <c r="BA56" i="78"/>
  <c r="AZ56" i="78"/>
  <c r="AY56" i="78"/>
  <c r="AX56" i="78"/>
  <c r="AW56" i="78"/>
  <c r="AV56" i="78"/>
  <c r="AU56" i="78"/>
  <c r="AT56" i="78"/>
  <c r="AS56" i="78"/>
  <c r="AR56" i="78"/>
  <c r="AQ56" i="78"/>
  <c r="AP56" i="78"/>
  <c r="AO56" i="78"/>
  <c r="AN56" i="78"/>
  <c r="AM56" i="78"/>
  <c r="AL56" i="78"/>
  <c r="AK56" i="78"/>
  <c r="AJ56" i="78"/>
  <c r="EX55" i="78"/>
  <c r="EW55" i="78"/>
  <c r="EV55" i="78"/>
  <c r="EU55" i="78"/>
  <c r="ET55" i="78"/>
  <c r="ES55" i="78"/>
  <c r="ER55" i="78"/>
  <c r="EQ55" i="78"/>
  <c r="EP55" i="78"/>
  <c r="EO55" i="78"/>
  <c r="EN55" i="78"/>
  <c r="EM55" i="78"/>
  <c r="EL55" i="78"/>
  <c r="EK55" i="78"/>
  <c r="EJ55" i="78"/>
  <c r="EI55" i="78"/>
  <c r="EH55" i="78"/>
  <c r="EG55" i="78"/>
  <c r="EF55" i="78"/>
  <c r="EE55" i="78"/>
  <c r="ED55" i="78"/>
  <c r="EC55" i="78"/>
  <c r="EB55" i="78"/>
  <c r="EA55" i="78"/>
  <c r="DZ55" i="78"/>
  <c r="DY55" i="78"/>
  <c r="DX55" i="78"/>
  <c r="DW55" i="78"/>
  <c r="DV55" i="78"/>
  <c r="BL55" i="78"/>
  <c r="BK55" i="78"/>
  <c r="BJ55" i="78"/>
  <c r="BI55" i="78"/>
  <c r="BH55" i="78"/>
  <c r="BG55" i="78"/>
  <c r="BF55" i="78"/>
  <c r="BE55" i="78"/>
  <c r="BD55" i="78"/>
  <c r="BC55" i="78"/>
  <c r="BB55" i="78"/>
  <c r="BA55" i="78"/>
  <c r="AZ55" i="78"/>
  <c r="AY55" i="78"/>
  <c r="AX55" i="78"/>
  <c r="AW55" i="78"/>
  <c r="AV55" i="78"/>
  <c r="AU55" i="78"/>
  <c r="AT55" i="78"/>
  <c r="AS55" i="78"/>
  <c r="AR55" i="78"/>
  <c r="AQ55" i="78"/>
  <c r="AP55" i="78"/>
  <c r="AO55" i="78"/>
  <c r="AN55" i="78"/>
  <c r="AM55" i="78"/>
  <c r="AL55" i="78"/>
  <c r="AK55" i="78"/>
  <c r="AJ55" i="78"/>
  <c r="EX54" i="78"/>
  <c r="EW54" i="78"/>
  <c r="EV54" i="78"/>
  <c r="EU54" i="78"/>
  <c r="ET54" i="78"/>
  <c r="ES54" i="78"/>
  <c r="ER54" i="78"/>
  <c r="EQ54" i="78"/>
  <c r="EP54" i="78"/>
  <c r="EO54" i="78"/>
  <c r="EN54" i="78"/>
  <c r="EM54" i="78"/>
  <c r="EL54" i="78"/>
  <c r="EK54" i="78"/>
  <c r="EJ54" i="78"/>
  <c r="EI54" i="78"/>
  <c r="EH54" i="78"/>
  <c r="EG54" i="78"/>
  <c r="EF54" i="78"/>
  <c r="EE54" i="78"/>
  <c r="ED54" i="78"/>
  <c r="EC54" i="78"/>
  <c r="EB54" i="78"/>
  <c r="EA54" i="78"/>
  <c r="DZ54" i="78"/>
  <c r="DY54" i="78"/>
  <c r="DX54" i="78"/>
  <c r="DW54" i="78"/>
  <c r="DV54" i="78"/>
  <c r="BL54" i="78"/>
  <c r="BK54" i="78"/>
  <c r="BJ54" i="78"/>
  <c r="BI54" i="78"/>
  <c r="BH54" i="78"/>
  <c r="BG54" i="78"/>
  <c r="BF54" i="78"/>
  <c r="BE54" i="78"/>
  <c r="BD54" i="78"/>
  <c r="BC54" i="78"/>
  <c r="BB54" i="78"/>
  <c r="BA54" i="78"/>
  <c r="AZ54" i="78"/>
  <c r="AY54" i="78"/>
  <c r="AX54" i="78"/>
  <c r="AW54" i="78"/>
  <c r="AV54" i="78"/>
  <c r="AU54" i="78"/>
  <c r="AT54" i="78"/>
  <c r="AS54" i="78"/>
  <c r="AR54" i="78"/>
  <c r="AQ54" i="78"/>
  <c r="AP54" i="78"/>
  <c r="AO54" i="78"/>
  <c r="AN54" i="78"/>
  <c r="AM54" i="78"/>
  <c r="AL54" i="78"/>
  <c r="AK54" i="78"/>
  <c r="AJ54" i="78"/>
  <c r="EX53" i="78"/>
  <c r="EW53" i="78"/>
  <c r="EV53" i="78"/>
  <c r="EU53" i="78"/>
  <c r="ET53" i="78"/>
  <c r="ES53" i="78"/>
  <c r="ER53" i="78"/>
  <c r="EQ53" i="78"/>
  <c r="EP53" i="78"/>
  <c r="EO53" i="78"/>
  <c r="EN53" i="78"/>
  <c r="EM53" i="78"/>
  <c r="EL53" i="78"/>
  <c r="EK53" i="78"/>
  <c r="EJ53" i="78"/>
  <c r="EI53" i="78"/>
  <c r="EH53" i="78"/>
  <c r="EG53" i="78"/>
  <c r="EF53" i="78"/>
  <c r="EE53" i="78"/>
  <c r="ED53" i="78"/>
  <c r="EC53" i="78"/>
  <c r="EB53" i="78"/>
  <c r="EA53" i="78"/>
  <c r="DZ53" i="78"/>
  <c r="DY53" i="78"/>
  <c r="DX53" i="78"/>
  <c r="DW53" i="78"/>
  <c r="DV53" i="78"/>
  <c r="BL53" i="78"/>
  <c r="BK53" i="78"/>
  <c r="BJ53" i="78"/>
  <c r="BI53" i="78"/>
  <c r="BH53" i="78"/>
  <c r="BG53" i="78"/>
  <c r="BF53" i="78"/>
  <c r="BE53" i="78"/>
  <c r="BD53" i="78"/>
  <c r="BC53" i="78"/>
  <c r="BB53" i="78"/>
  <c r="BA53" i="78"/>
  <c r="AZ53" i="78"/>
  <c r="AY53" i="78"/>
  <c r="AX53" i="78"/>
  <c r="AW53" i="78"/>
  <c r="AV53" i="78"/>
  <c r="AU53" i="78"/>
  <c r="AT53" i="78"/>
  <c r="AS53" i="78"/>
  <c r="AR53" i="78"/>
  <c r="AQ53" i="78"/>
  <c r="AP53" i="78"/>
  <c r="AO53" i="78"/>
  <c r="AN53" i="78"/>
  <c r="AM53" i="78"/>
  <c r="AL53" i="78"/>
  <c r="AK53" i="78"/>
  <c r="AJ53" i="78"/>
  <c r="EX52" i="78"/>
  <c r="EW52" i="78"/>
  <c r="EV52" i="78"/>
  <c r="EU52" i="78"/>
  <c r="ET52" i="78"/>
  <c r="ES52" i="78"/>
  <c r="ER52" i="78"/>
  <c r="EQ52" i="78"/>
  <c r="EP52" i="78"/>
  <c r="EO52" i="78"/>
  <c r="EN52" i="78"/>
  <c r="EM52" i="78"/>
  <c r="EL52" i="78"/>
  <c r="EK52" i="78"/>
  <c r="EJ52" i="78"/>
  <c r="EI52" i="78"/>
  <c r="EH52" i="78"/>
  <c r="EG52" i="78"/>
  <c r="EF52" i="78"/>
  <c r="EE52" i="78"/>
  <c r="ED52" i="78"/>
  <c r="EC52" i="78"/>
  <c r="EB52" i="78"/>
  <c r="EA52" i="78"/>
  <c r="DZ52" i="78"/>
  <c r="DY52" i="78"/>
  <c r="DX52" i="78"/>
  <c r="DW52" i="78"/>
  <c r="DV52" i="78"/>
  <c r="BL52" i="78"/>
  <c r="BK52" i="78"/>
  <c r="BJ52" i="78"/>
  <c r="BI52" i="78"/>
  <c r="BH52" i="78"/>
  <c r="BG52" i="78"/>
  <c r="BF52" i="78"/>
  <c r="BE52" i="78"/>
  <c r="BD52" i="78"/>
  <c r="BC52" i="78"/>
  <c r="BB52" i="78"/>
  <c r="BA52" i="78"/>
  <c r="AZ52" i="78"/>
  <c r="AY52" i="78"/>
  <c r="AX52" i="78"/>
  <c r="AW52" i="78"/>
  <c r="AV52" i="78"/>
  <c r="AU52" i="78"/>
  <c r="AT52" i="78"/>
  <c r="AS52" i="78"/>
  <c r="AR52" i="78"/>
  <c r="AQ52" i="78"/>
  <c r="AP52" i="78"/>
  <c r="AO52" i="78"/>
  <c r="AN52" i="78"/>
  <c r="AM52" i="78"/>
  <c r="AL52" i="78"/>
  <c r="AK52" i="78"/>
  <c r="AJ52" i="78"/>
  <c r="EX51" i="78"/>
  <c r="EW51" i="78"/>
  <c r="EV51" i="78"/>
  <c r="EU51" i="78"/>
  <c r="ET51" i="78"/>
  <c r="ES51" i="78"/>
  <c r="ER51" i="78"/>
  <c r="EQ51" i="78"/>
  <c r="EP51" i="78"/>
  <c r="EO51" i="78"/>
  <c r="EN51" i="78"/>
  <c r="EM51" i="78"/>
  <c r="EL51" i="78"/>
  <c r="EK51" i="78"/>
  <c r="EJ51" i="78"/>
  <c r="EI51" i="78"/>
  <c r="EH51" i="78"/>
  <c r="EG51" i="78"/>
  <c r="EF51" i="78"/>
  <c r="EE51" i="78"/>
  <c r="ED51" i="78"/>
  <c r="EC51" i="78"/>
  <c r="EB51" i="78"/>
  <c r="EA51" i="78"/>
  <c r="DZ51" i="78"/>
  <c r="DY51" i="78"/>
  <c r="DX51" i="78"/>
  <c r="DW51" i="78"/>
  <c r="DV51" i="78"/>
  <c r="BL51" i="78"/>
  <c r="BK51" i="78"/>
  <c r="BJ51" i="78"/>
  <c r="BI51" i="78"/>
  <c r="BH51" i="78"/>
  <c r="BG51" i="78"/>
  <c r="BF51" i="78"/>
  <c r="BE51" i="78"/>
  <c r="BD51" i="78"/>
  <c r="BC51" i="78"/>
  <c r="BB51" i="78"/>
  <c r="BA51" i="78"/>
  <c r="AZ51" i="78"/>
  <c r="AY51" i="78"/>
  <c r="AX51" i="78"/>
  <c r="AW51" i="78"/>
  <c r="AV51" i="78"/>
  <c r="AU51" i="78"/>
  <c r="AT51" i="78"/>
  <c r="AS51" i="78"/>
  <c r="AR51" i="78"/>
  <c r="AQ51" i="78"/>
  <c r="AP51" i="78"/>
  <c r="AO51" i="78"/>
  <c r="AN51" i="78"/>
  <c r="AM51" i="78"/>
  <c r="AL51" i="78"/>
  <c r="AK51" i="78"/>
  <c r="AJ51" i="78"/>
  <c r="EX50" i="78"/>
  <c r="EW50" i="78"/>
  <c r="EV50" i="78"/>
  <c r="EU50" i="78"/>
  <c r="ET50" i="78"/>
  <c r="ES50" i="78"/>
  <c r="ER50" i="78"/>
  <c r="EQ50" i="78"/>
  <c r="EP50" i="78"/>
  <c r="EO50" i="78"/>
  <c r="EN50" i="78"/>
  <c r="EM50" i="78"/>
  <c r="EL50" i="78"/>
  <c r="EK50" i="78"/>
  <c r="EJ50" i="78"/>
  <c r="EI50" i="78"/>
  <c r="EH50" i="78"/>
  <c r="EG50" i="78"/>
  <c r="EF50" i="78"/>
  <c r="EE50" i="78"/>
  <c r="ED50" i="78"/>
  <c r="EC50" i="78"/>
  <c r="EB50" i="78"/>
  <c r="EA50" i="78"/>
  <c r="DZ50" i="78"/>
  <c r="DY50" i="78"/>
  <c r="DX50" i="78"/>
  <c r="DW50" i="78"/>
  <c r="DV50" i="78"/>
  <c r="BL50" i="78"/>
  <c r="BK50" i="78"/>
  <c r="BJ50" i="78"/>
  <c r="BI50" i="78"/>
  <c r="BH50" i="78"/>
  <c r="BG50" i="78"/>
  <c r="BF50" i="78"/>
  <c r="BE50" i="78"/>
  <c r="BD50" i="78"/>
  <c r="BC50" i="78"/>
  <c r="BB50" i="78"/>
  <c r="BA50" i="78"/>
  <c r="AZ50" i="78"/>
  <c r="AY50" i="78"/>
  <c r="AX50" i="78"/>
  <c r="AW50" i="78"/>
  <c r="AV50" i="78"/>
  <c r="AU50" i="78"/>
  <c r="AT50" i="78"/>
  <c r="AS50" i="78"/>
  <c r="AR50" i="78"/>
  <c r="AQ50" i="78"/>
  <c r="AP50" i="78"/>
  <c r="AO50" i="78"/>
  <c r="AN50" i="78"/>
  <c r="AM50" i="78"/>
  <c r="AL50" i="78"/>
  <c r="AK50" i="78"/>
  <c r="AJ50" i="78"/>
  <c r="EX49" i="78"/>
  <c r="EW49" i="78"/>
  <c r="EV49" i="78"/>
  <c r="EU49" i="78"/>
  <c r="ET49" i="78"/>
  <c r="ES49" i="78"/>
  <c r="ER49" i="78"/>
  <c r="EQ49" i="78"/>
  <c r="EP49" i="78"/>
  <c r="EO49" i="78"/>
  <c r="EN49" i="78"/>
  <c r="EM49" i="78"/>
  <c r="EL49" i="78"/>
  <c r="EK49" i="78"/>
  <c r="EJ49" i="78"/>
  <c r="EI49" i="78"/>
  <c r="EH49" i="78"/>
  <c r="EG49" i="78"/>
  <c r="EF49" i="78"/>
  <c r="EE49" i="78"/>
  <c r="ED49" i="78"/>
  <c r="EC49" i="78"/>
  <c r="EB49" i="78"/>
  <c r="EA49" i="78"/>
  <c r="DZ49" i="78"/>
  <c r="DY49" i="78"/>
  <c r="DX49" i="78"/>
  <c r="DW49" i="78"/>
  <c r="DV49" i="78"/>
  <c r="BL49" i="78"/>
  <c r="BK49" i="78"/>
  <c r="BJ49" i="78"/>
  <c r="BI49" i="78"/>
  <c r="BH49" i="78"/>
  <c r="BG49" i="78"/>
  <c r="BF49" i="78"/>
  <c r="BE49" i="78"/>
  <c r="BD49" i="78"/>
  <c r="BC49" i="78"/>
  <c r="BB49" i="78"/>
  <c r="BA49" i="78"/>
  <c r="AZ49" i="78"/>
  <c r="AY49" i="78"/>
  <c r="AX49" i="78"/>
  <c r="AW49" i="78"/>
  <c r="AV49" i="78"/>
  <c r="AU49" i="78"/>
  <c r="AT49" i="78"/>
  <c r="AS49" i="78"/>
  <c r="AR49" i="78"/>
  <c r="AQ49" i="78"/>
  <c r="AP49" i="78"/>
  <c r="AO49" i="78"/>
  <c r="AN49" i="78"/>
  <c r="AM49" i="78"/>
  <c r="AL49" i="78"/>
  <c r="AK49" i="78"/>
  <c r="AJ49" i="78"/>
  <c r="EX48" i="78"/>
  <c r="EW48" i="78"/>
  <c r="EV48" i="78"/>
  <c r="EU48" i="78"/>
  <c r="ET48" i="78"/>
  <c r="ES48" i="78"/>
  <c r="ER48" i="78"/>
  <c r="EQ48" i="78"/>
  <c r="EP48" i="78"/>
  <c r="EO48" i="78"/>
  <c r="EN48" i="78"/>
  <c r="EM48" i="78"/>
  <c r="EL48" i="78"/>
  <c r="EK48" i="78"/>
  <c r="EJ48" i="78"/>
  <c r="EI48" i="78"/>
  <c r="EH48" i="78"/>
  <c r="EG48" i="78"/>
  <c r="EF48" i="78"/>
  <c r="EE48" i="78"/>
  <c r="ED48" i="78"/>
  <c r="EC48" i="78"/>
  <c r="EB48" i="78"/>
  <c r="EA48" i="78"/>
  <c r="DZ48" i="78"/>
  <c r="DY48" i="78"/>
  <c r="DX48" i="78"/>
  <c r="DW48" i="78"/>
  <c r="DV48" i="78"/>
  <c r="BL48" i="78"/>
  <c r="BK48" i="78"/>
  <c r="BJ48" i="78"/>
  <c r="BI48" i="78"/>
  <c r="BH48" i="78"/>
  <c r="BG48" i="78"/>
  <c r="BF48" i="78"/>
  <c r="BE48" i="78"/>
  <c r="BD48" i="78"/>
  <c r="BC48" i="78"/>
  <c r="BB48" i="78"/>
  <c r="BA48" i="78"/>
  <c r="AZ48" i="78"/>
  <c r="AY48" i="78"/>
  <c r="AX48" i="78"/>
  <c r="AW48" i="78"/>
  <c r="AV48" i="78"/>
  <c r="AU48" i="78"/>
  <c r="AT48" i="78"/>
  <c r="AS48" i="78"/>
  <c r="AR48" i="78"/>
  <c r="AQ48" i="78"/>
  <c r="AP48" i="78"/>
  <c r="AO48" i="78"/>
  <c r="AN48" i="78"/>
  <c r="AM48" i="78"/>
  <c r="AL48" i="78"/>
  <c r="AK48" i="78"/>
  <c r="AJ48" i="78"/>
  <c r="EX47" i="78"/>
  <c r="EW47" i="78"/>
  <c r="EV47" i="78"/>
  <c r="EU47" i="78"/>
  <c r="ET47" i="78"/>
  <c r="ES47" i="78"/>
  <c r="ER47" i="78"/>
  <c r="EQ47" i="78"/>
  <c r="EP47" i="78"/>
  <c r="EO47" i="78"/>
  <c r="EN47" i="78"/>
  <c r="EM47" i="78"/>
  <c r="EL47" i="78"/>
  <c r="EK47" i="78"/>
  <c r="EJ47" i="78"/>
  <c r="EI47" i="78"/>
  <c r="EH47" i="78"/>
  <c r="EG47" i="78"/>
  <c r="EF47" i="78"/>
  <c r="EE47" i="78"/>
  <c r="ED47" i="78"/>
  <c r="EC47" i="78"/>
  <c r="EB47" i="78"/>
  <c r="EA47" i="78"/>
  <c r="DZ47" i="78"/>
  <c r="DY47" i="78"/>
  <c r="DX47" i="78"/>
  <c r="DW47" i="78"/>
  <c r="DV47" i="78"/>
  <c r="BL47" i="78"/>
  <c r="BK47" i="78"/>
  <c r="BJ47" i="78"/>
  <c r="BI47" i="78"/>
  <c r="BH47" i="78"/>
  <c r="BG47" i="78"/>
  <c r="BF47" i="78"/>
  <c r="BE47" i="78"/>
  <c r="BD47" i="78"/>
  <c r="BC47" i="78"/>
  <c r="BB47" i="78"/>
  <c r="BA47" i="78"/>
  <c r="AZ47" i="78"/>
  <c r="AY47" i="78"/>
  <c r="AX47" i="78"/>
  <c r="AW47" i="78"/>
  <c r="AV47" i="78"/>
  <c r="AU47" i="78"/>
  <c r="AT47" i="78"/>
  <c r="AS47" i="78"/>
  <c r="AR47" i="78"/>
  <c r="AQ47" i="78"/>
  <c r="AP47" i="78"/>
  <c r="AO47" i="78"/>
  <c r="AN47" i="78"/>
  <c r="AM47" i="78"/>
  <c r="AL47" i="78"/>
  <c r="AK47" i="78"/>
  <c r="AJ47" i="78"/>
  <c r="EX46" i="78"/>
  <c r="EW46" i="78"/>
  <c r="EV46" i="78"/>
  <c r="EU46" i="78"/>
  <c r="ET46" i="78"/>
  <c r="ES46" i="78"/>
  <c r="ER46" i="78"/>
  <c r="EQ46" i="78"/>
  <c r="EP46" i="78"/>
  <c r="EO46" i="78"/>
  <c r="EN46" i="78"/>
  <c r="EM46" i="78"/>
  <c r="EL46" i="78"/>
  <c r="EK46" i="78"/>
  <c r="EJ46" i="78"/>
  <c r="EI46" i="78"/>
  <c r="EH46" i="78"/>
  <c r="EG46" i="78"/>
  <c r="EF46" i="78"/>
  <c r="EE46" i="78"/>
  <c r="ED46" i="78"/>
  <c r="EC46" i="78"/>
  <c r="EB46" i="78"/>
  <c r="EA46" i="78"/>
  <c r="DZ46" i="78"/>
  <c r="DY46" i="78"/>
  <c r="DX46" i="78"/>
  <c r="DW46" i="78"/>
  <c r="DV46" i="78"/>
  <c r="BL46" i="78"/>
  <c r="BK46" i="78"/>
  <c r="BJ46" i="78"/>
  <c r="BI46" i="78"/>
  <c r="BH46" i="78"/>
  <c r="BG46" i="78"/>
  <c r="BF46" i="78"/>
  <c r="BE46" i="78"/>
  <c r="BD46" i="78"/>
  <c r="BC46" i="78"/>
  <c r="BB46" i="78"/>
  <c r="BA46" i="78"/>
  <c r="AZ46" i="78"/>
  <c r="AY46" i="78"/>
  <c r="AX46" i="78"/>
  <c r="AW46" i="78"/>
  <c r="AV46" i="78"/>
  <c r="AU46" i="78"/>
  <c r="AT46" i="78"/>
  <c r="AS46" i="78"/>
  <c r="AR46" i="78"/>
  <c r="AQ46" i="78"/>
  <c r="AP46" i="78"/>
  <c r="AO46" i="78"/>
  <c r="AN46" i="78"/>
  <c r="AM46" i="78"/>
  <c r="AL46" i="78"/>
  <c r="AK46" i="78"/>
  <c r="AJ46" i="78"/>
  <c r="EX45" i="78"/>
  <c r="EW45" i="78"/>
  <c r="EV45" i="78"/>
  <c r="EU45" i="78"/>
  <c r="ET45" i="78"/>
  <c r="ES45" i="78"/>
  <c r="ER45" i="78"/>
  <c r="EQ45" i="78"/>
  <c r="EP45" i="78"/>
  <c r="EO45" i="78"/>
  <c r="EN45" i="78"/>
  <c r="EM45" i="78"/>
  <c r="EL45" i="78"/>
  <c r="EK45" i="78"/>
  <c r="EJ45" i="78"/>
  <c r="EI45" i="78"/>
  <c r="EH45" i="78"/>
  <c r="EG45" i="78"/>
  <c r="EF45" i="78"/>
  <c r="EE45" i="78"/>
  <c r="ED45" i="78"/>
  <c r="EC45" i="78"/>
  <c r="EB45" i="78"/>
  <c r="EA45" i="78"/>
  <c r="DZ45" i="78"/>
  <c r="DY45" i="78"/>
  <c r="DX45" i="78"/>
  <c r="DW45" i="78"/>
  <c r="DV45" i="78"/>
  <c r="BL45" i="78"/>
  <c r="BK45" i="78"/>
  <c r="BJ45" i="78"/>
  <c r="BI45" i="78"/>
  <c r="BH45" i="78"/>
  <c r="BG45" i="78"/>
  <c r="BF45" i="78"/>
  <c r="BE45" i="78"/>
  <c r="BD45" i="78"/>
  <c r="BC45" i="78"/>
  <c r="BB45" i="78"/>
  <c r="BA45" i="78"/>
  <c r="AZ45" i="78"/>
  <c r="AY45" i="78"/>
  <c r="AX45" i="78"/>
  <c r="AW45" i="78"/>
  <c r="AV45" i="78"/>
  <c r="AU45" i="78"/>
  <c r="AT45" i="78"/>
  <c r="AS45" i="78"/>
  <c r="AR45" i="78"/>
  <c r="AQ45" i="78"/>
  <c r="AP45" i="78"/>
  <c r="AO45" i="78"/>
  <c r="AN45" i="78"/>
  <c r="AM45" i="78"/>
  <c r="AL45" i="78"/>
  <c r="AK45" i="78"/>
  <c r="AJ45" i="78"/>
  <c r="EX44" i="78"/>
  <c r="EW44" i="78"/>
  <c r="EV44" i="78"/>
  <c r="EU44" i="78"/>
  <c r="ET44" i="78"/>
  <c r="ES44" i="78"/>
  <c r="ER44" i="78"/>
  <c r="EQ44" i="78"/>
  <c r="EP44" i="78"/>
  <c r="EO44" i="78"/>
  <c r="EN44" i="78"/>
  <c r="EM44" i="78"/>
  <c r="EL44" i="78"/>
  <c r="EK44" i="78"/>
  <c r="EJ44" i="78"/>
  <c r="EI44" i="78"/>
  <c r="EH44" i="78"/>
  <c r="EG44" i="78"/>
  <c r="EF44" i="78"/>
  <c r="EE44" i="78"/>
  <c r="ED44" i="78"/>
  <c r="EC44" i="78"/>
  <c r="EB44" i="78"/>
  <c r="EA44" i="78"/>
  <c r="DZ44" i="78"/>
  <c r="DY44" i="78"/>
  <c r="DX44" i="78"/>
  <c r="DW44" i="78"/>
  <c r="DV44" i="78"/>
  <c r="BL44" i="78"/>
  <c r="BK44" i="78"/>
  <c r="BJ44" i="78"/>
  <c r="BI44" i="78"/>
  <c r="BH44" i="78"/>
  <c r="BG44" i="78"/>
  <c r="BF44" i="78"/>
  <c r="BE44" i="78"/>
  <c r="BD44" i="78"/>
  <c r="BC44" i="78"/>
  <c r="BB44" i="78"/>
  <c r="BA44" i="78"/>
  <c r="AZ44" i="78"/>
  <c r="AY44" i="78"/>
  <c r="AX44" i="78"/>
  <c r="AW44" i="78"/>
  <c r="AV44" i="78"/>
  <c r="AU44" i="78"/>
  <c r="AT44" i="78"/>
  <c r="AS44" i="78"/>
  <c r="AR44" i="78"/>
  <c r="AQ44" i="78"/>
  <c r="AP44" i="78"/>
  <c r="AO44" i="78"/>
  <c r="AN44" i="78"/>
  <c r="AM44" i="78"/>
  <c r="AL44" i="78"/>
  <c r="AK44" i="78"/>
  <c r="AJ44" i="78"/>
  <c r="EX43" i="78"/>
  <c r="EW43" i="78"/>
  <c r="EV43" i="78"/>
  <c r="EU43" i="78"/>
  <c r="ET43" i="78"/>
  <c r="ES43" i="78"/>
  <c r="ER43" i="78"/>
  <c r="EQ43" i="78"/>
  <c r="EP43" i="78"/>
  <c r="EO43" i="78"/>
  <c r="EN43" i="78"/>
  <c r="EM43" i="78"/>
  <c r="EL43" i="78"/>
  <c r="EK43" i="78"/>
  <c r="EJ43" i="78"/>
  <c r="EI43" i="78"/>
  <c r="EH43" i="78"/>
  <c r="EG43" i="78"/>
  <c r="EF43" i="78"/>
  <c r="EE43" i="78"/>
  <c r="ED43" i="78"/>
  <c r="EC43" i="78"/>
  <c r="EB43" i="78"/>
  <c r="EA43" i="78"/>
  <c r="DZ43" i="78"/>
  <c r="DY43" i="78"/>
  <c r="DX43" i="78"/>
  <c r="DW43" i="78"/>
  <c r="DV43" i="78"/>
  <c r="BL43" i="78"/>
  <c r="BK43" i="78"/>
  <c r="BJ43" i="78"/>
  <c r="BI43" i="78"/>
  <c r="BH43" i="78"/>
  <c r="BG43" i="78"/>
  <c r="BF43" i="78"/>
  <c r="BE43" i="78"/>
  <c r="BD43" i="78"/>
  <c r="BC43" i="78"/>
  <c r="BB43" i="78"/>
  <c r="BA43" i="78"/>
  <c r="AZ43" i="78"/>
  <c r="AY43" i="78"/>
  <c r="AX43" i="78"/>
  <c r="AW43" i="78"/>
  <c r="AV43" i="78"/>
  <c r="AU43" i="78"/>
  <c r="AT43" i="78"/>
  <c r="AS43" i="78"/>
  <c r="AR43" i="78"/>
  <c r="AQ43" i="78"/>
  <c r="AP43" i="78"/>
  <c r="AO43" i="78"/>
  <c r="AN43" i="78"/>
  <c r="AM43" i="78"/>
  <c r="AL43" i="78"/>
  <c r="AK43" i="78"/>
  <c r="AJ43" i="78"/>
  <c r="EX42" i="78"/>
  <c r="EW42" i="78"/>
  <c r="EV42" i="78"/>
  <c r="EU42" i="78"/>
  <c r="ET42" i="78"/>
  <c r="ES42" i="78"/>
  <c r="ER42" i="78"/>
  <c r="EQ42" i="78"/>
  <c r="EP42" i="78"/>
  <c r="EO42" i="78"/>
  <c r="EN42" i="78"/>
  <c r="EM42" i="78"/>
  <c r="EL42" i="78"/>
  <c r="EK42" i="78"/>
  <c r="EJ42" i="78"/>
  <c r="EI42" i="78"/>
  <c r="EH42" i="78"/>
  <c r="EG42" i="78"/>
  <c r="EF42" i="78"/>
  <c r="EE42" i="78"/>
  <c r="ED42" i="78"/>
  <c r="EC42" i="78"/>
  <c r="EB42" i="78"/>
  <c r="EA42" i="78"/>
  <c r="DZ42" i="78"/>
  <c r="DY42" i="78"/>
  <c r="DX42" i="78"/>
  <c r="DW42" i="78"/>
  <c r="DV42" i="78"/>
  <c r="BL42" i="78"/>
  <c r="BK42" i="78"/>
  <c r="BJ42" i="78"/>
  <c r="BI42" i="78"/>
  <c r="BH42" i="78"/>
  <c r="BG42" i="78"/>
  <c r="BF42" i="78"/>
  <c r="BE42" i="78"/>
  <c r="BD42" i="78"/>
  <c r="BC42" i="78"/>
  <c r="BB42" i="78"/>
  <c r="BA42" i="78"/>
  <c r="AZ42" i="78"/>
  <c r="AY42" i="78"/>
  <c r="AX42" i="78"/>
  <c r="AW42" i="78"/>
  <c r="AV42" i="78"/>
  <c r="AU42" i="78"/>
  <c r="AT42" i="78"/>
  <c r="AS42" i="78"/>
  <c r="AR42" i="78"/>
  <c r="AQ42" i="78"/>
  <c r="AP42" i="78"/>
  <c r="AO42" i="78"/>
  <c r="AN42" i="78"/>
  <c r="AM42" i="78"/>
  <c r="AL42" i="78"/>
  <c r="AK42" i="78"/>
  <c r="AJ42" i="78"/>
  <c r="EX41" i="78"/>
  <c r="EW41" i="78"/>
  <c r="EV41" i="78"/>
  <c r="EU41" i="78"/>
  <c r="ET41" i="78"/>
  <c r="ES41" i="78"/>
  <c r="ER41" i="78"/>
  <c r="EQ41" i="78"/>
  <c r="EP41" i="78"/>
  <c r="EO41" i="78"/>
  <c r="EN41" i="78"/>
  <c r="EM41" i="78"/>
  <c r="EL41" i="78"/>
  <c r="EK41" i="78"/>
  <c r="EJ41" i="78"/>
  <c r="EI41" i="78"/>
  <c r="EH41" i="78"/>
  <c r="EG41" i="78"/>
  <c r="EF41" i="78"/>
  <c r="EE41" i="78"/>
  <c r="ED41" i="78"/>
  <c r="EC41" i="78"/>
  <c r="EB41" i="78"/>
  <c r="EA41" i="78"/>
  <c r="DZ41" i="78"/>
  <c r="DY41" i="78"/>
  <c r="DX41" i="78"/>
  <c r="DW41" i="78"/>
  <c r="DV41" i="78"/>
  <c r="BL41" i="78"/>
  <c r="BK41" i="78"/>
  <c r="BJ41" i="78"/>
  <c r="BI41" i="78"/>
  <c r="BH41" i="78"/>
  <c r="BG41" i="78"/>
  <c r="BF41" i="78"/>
  <c r="BE41" i="78"/>
  <c r="BD41" i="78"/>
  <c r="BC41" i="78"/>
  <c r="BB41" i="78"/>
  <c r="BA41" i="78"/>
  <c r="AZ41" i="78"/>
  <c r="AY41" i="78"/>
  <c r="AX41" i="78"/>
  <c r="AW41" i="78"/>
  <c r="AV41" i="78"/>
  <c r="AU41" i="78"/>
  <c r="AT41" i="78"/>
  <c r="AS41" i="78"/>
  <c r="AR41" i="78"/>
  <c r="AQ41" i="78"/>
  <c r="AP41" i="78"/>
  <c r="AO41" i="78"/>
  <c r="AN41" i="78"/>
  <c r="AM41" i="78"/>
  <c r="AL41" i="78"/>
  <c r="AK41" i="78"/>
  <c r="AJ41" i="78"/>
  <c r="EX40" i="78"/>
  <c r="EW40" i="78"/>
  <c r="EV40" i="78"/>
  <c r="EU40" i="78"/>
  <c r="ET40" i="78"/>
  <c r="ES40" i="78"/>
  <c r="ER40" i="78"/>
  <c r="EQ40" i="78"/>
  <c r="EP40" i="78"/>
  <c r="EO40" i="78"/>
  <c r="EN40" i="78"/>
  <c r="EM40" i="78"/>
  <c r="EL40" i="78"/>
  <c r="EK40" i="78"/>
  <c r="EJ40" i="78"/>
  <c r="EI40" i="78"/>
  <c r="EH40" i="78"/>
  <c r="EG40" i="78"/>
  <c r="EF40" i="78"/>
  <c r="EE40" i="78"/>
  <c r="ED40" i="78"/>
  <c r="EC40" i="78"/>
  <c r="EB40" i="78"/>
  <c r="EA40" i="78"/>
  <c r="DZ40" i="78"/>
  <c r="DY40" i="78"/>
  <c r="DX40" i="78"/>
  <c r="DW40" i="78"/>
  <c r="DV40" i="78"/>
  <c r="BL40" i="78"/>
  <c r="BK40" i="78"/>
  <c r="BJ40" i="78"/>
  <c r="BI40" i="78"/>
  <c r="BH40" i="78"/>
  <c r="BG40" i="78"/>
  <c r="BF40" i="78"/>
  <c r="BE40" i="78"/>
  <c r="BD40" i="78"/>
  <c r="BC40" i="78"/>
  <c r="BB40" i="78"/>
  <c r="BA40" i="78"/>
  <c r="AZ40" i="78"/>
  <c r="AY40" i="78"/>
  <c r="AX40" i="78"/>
  <c r="AW40" i="78"/>
  <c r="AV40" i="78"/>
  <c r="AU40" i="78"/>
  <c r="AT40" i="78"/>
  <c r="AS40" i="78"/>
  <c r="AR40" i="78"/>
  <c r="AQ40" i="78"/>
  <c r="AP40" i="78"/>
  <c r="AO40" i="78"/>
  <c r="AN40" i="78"/>
  <c r="AM40" i="78"/>
  <c r="AL40" i="78"/>
  <c r="AK40" i="78"/>
  <c r="AJ40" i="78"/>
  <c r="EX39" i="78"/>
  <c r="EW39" i="78"/>
  <c r="EV39" i="78"/>
  <c r="EU39" i="78"/>
  <c r="ET39" i="78"/>
  <c r="ES39" i="78"/>
  <c r="ER39" i="78"/>
  <c r="EQ39" i="78"/>
  <c r="EP39" i="78"/>
  <c r="EO39" i="78"/>
  <c r="EN39" i="78"/>
  <c r="EM39" i="78"/>
  <c r="EL39" i="78"/>
  <c r="EK39" i="78"/>
  <c r="EJ39" i="78"/>
  <c r="EI39" i="78"/>
  <c r="EH39" i="78"/>
  <c r="EG39" i="78"/>
  <c r="EF39" i="78"/>
  <c r="EE39" i="78"/>
  <c r="ED39" i="78"/>
  <c r="EC39" i="78"/>
  <c r="EB39" i="78"/>
  <c r="EA39" i="78"/>
  <c r="DZ39" i="78"/>
  <c r="DY39" i="78"/>
  <c r="DX39" i="78"/>
  <c r="DW39" i="78"/>
  <c r="DV39" i="78"/>
  <c r="BL39" i="78"/>
  <c r="BK39" i="78"/>
  <c r="BJ39" i="78"/>
  <c r="BI39" i="78"/>
  <c r="BH39" i="78"/>
  <c r="BG39" i="78"/>
  <c r="BF39" i="78"/>
  <c r="BE39" i="78"/>
  <c r="BD39" i="78"/>
  <c r="BC39" i="78"/>
  <c r="BB39" i="78"/>
  <c r="BA39" i="78"/>
  <c r="AZ39" i="78"/>
  <c r="AY39" i="78"/>
  <c r="AX39" i="78"/>
  <c r="AW39" i="78"/>
  <c r="AV39" i="78"/>
  <c r="AU39" i="78"/>
  <c r="AT39" i="78"/>
  <c r="AS39" i="78"/>
  <c r="AR39" i="78"/>
  <c r="AQ39" i="78"/>
  <c r="AP39" i="78"/>
  <c r="AO39" i="78"/>
  <c r="AN39" i="78"/>
  <c r="AM39" i="78"/>
  <c r="AL39" i="78"/>
  <c r="AK39" i="78"/>
  <c r="AJ39" i="78"/>
  <c r="EX38" i="78"/>
  <c r="EW38" i="78"/>
  <c r="EV38" i="78"/>
  <c r="EU38" i="78"/>
  <c r="ET38" i="78"/>
  <c r="ES38" i="78"/>
  <c r="ER38" i="78"/>
  <c r="EQ38" i="78"/>
  <c r="EP38" i="78"/>
  <c r="EO38" i="78"/>
  <c r="EN38" i="78"/>
  <c r="EM38" i="78"/>
  <c r="EL38" i="78"/>
  <c r="EK38" i="78"/>
  <c r="EJ38" i="78"/>
  <c r="EI38" i="78"/>
  <c r="EH38" i="78"/>
  <c r="EG38" i="78"/>
  <c r="EF38" i="78"/>
  <c r="EE38" i="78"/>
  <c r="ED38" i="78"/>
  <c r="EC38" i="78"/>
  <c r="EB38" i="78"/>
  <c r="EA38" i="78"/>
  <c r="DZ38" i="78"/>
  <c r="DY38" i="78"/>
  <c r="DX38" i="78"/>
  <c r="DW38" i="78"/>
  <c r="DV38" i="78"/>
  <c r="BL38" i="78"/>
  <c r="BK38" i="78"/>
  <c r="BJ38" i="78"/>
  <c r="BI38" i="78"/>
  <c r="BH38" i="78"/>
  <c r="BG38" i="78"/>
  <c r="BF38" i="78"/>
  <c r="BE38" i="78"/>
  <c r="BD38" i="78"/>
  <c r="BC38" i="78"/>
  <c r="BB38" i="78"/>
  <c r="BA38" i="78"/>
  <c r="AZ38" i="78"/>
  <c r="AY38" i="78"/>
  <c r="AX38" i="78"/>
  <c r="AW38" i="78"/>
  <c r="AV38" i="78"/>
  <c r="AU38" i="78"/>
  <c r="AT38" i="78"/>
  <c r="AS38" i="78"/>
  <c r="AR38" i="78"/>
  <c r="AQ38" i="78"/>
  <c r="AP38" i="78"/>
  <c r="AO38" i="78"/>
  <c r="AN38" i="78"/>
  <c r="AM38" i="78"/>
  <c r="AL38" i="78"/>
  <c r="AK38" i="78"/>
  <c r="AJ38" i="78"/>
  <c r="EX37" i="78"/>
  <c r="EW37" i="78"/>
  <c r="EV37" i="78"/>
  <c r="EU37" i="78"/>
  <c r="ET37" i="78"/>
  <c r="ES37" i="78"/>
  <c r="ER37" i="78"/>
  <c r="EQ37" i="78"/>
  <c r="EP37" i="78"/>
  <c r="EO37" i="78"/>
  <c r="EN37" i="78"/>
  <c r="EM37" i="78"/>
  <c r="EL37" i="78"/>
  <c r="EK37" i="78"/>
  <c r="EJ37" i="78"/>
  <c r="EI37" i="78"/>
  <c r="EH37" i="78"/>
  <c r="EG37" i="78"/>
  <c r="EF37" i="78"/>
  <c r="EE37" i="78"/>
  <c r="ED37" i="78"/>
  <c r="EC37" i="78"/>
  <c r="EB37" i="78"/>
  <c r="EA37" i="78"/>
  <c r="DZ37" i="78"/>
  <c r="DY37" i="78"/>
  <c r="DX37" i="78"/>
  <c r="DW37" i="78"/>
  <c r="DV37" i="78"/>
  <c r="BL37" i="78"/>
  <c r="BK37" i="78"/>
  <c r="BJ37" i="78"/>
  <c r="BI37" i="78"/>
  <c r="BH37" i="78"/>
  <c r="BG37" i="78"/>
  <c r="BF37" i="78"/>
  <c r="BE37" i="78"/>
  <c r="BD37" i="78"/>
  <c r="BC37" i="78"/>
  <c r="BB37" i="78"/>
  <c r="BA37" i="78"/>
  <c r="AZ37" i="78"/>
  <c r="AY37" i="78"/>
  <c r="AX37" i="78"/>
  <c r="AW37" i="78"/>
  <c r="AV37" i="78"/>
  <c r="AU37" i="78"/>
  <c r="AT37" i="78"/>
  <c r="AS37" i="78"/>
  <c r="AR37" i="78"/>
  <c r="AQ37" i="78"/>
  <c r="AP37" i="78"/>
  <c r="AO37" i="78"/>
  <c r="AN37" i="78"/>
  <c r="AM37" i="78"/>
  <c r="AL37" i="78"/>
  <c r="AK37" i="78"/>
  <c r="AJ37" i="78"/>
  <c r="EX36" i="78"/>
  <c r="EW36" i="78"/>
  <c r="EV36" i="78"/>
  <c r="EU36" i="78"/>
  <c r="ET36" i="78"/>
  <c r="ES36" i="78"/>
  <c r="ER36" i="78"/>
  <c r="EQ36" i="78"/>
  <c r="EP36" i="78"/>
  <c r="EO36" i="78"/>
  <c r="EN36" i="78"/>
  <c r="EM36" i="78"/>
  <c r="EL36" i="78"/>
  <c r="EK36" i="78"/>
  <c r="EJ36" i="78"/>
  <c r="EI36" i="78"/>
  <c r="EH36" i="78"/>
  <c r="EG36" i="78"/>
  <c r="EF36" i="78"/>
  <c r="EE36" i="78"/>
  <c r="ED36" i="78"/>
  <c r="EC36" i="78"/>
  <c r="EB36" i="78"/>
  <c r="EA36" i="78"/>
  <c r="DZ36" i="78"/>
  <c r="DY36" i="78"/>
  <c r="DX36" i="78"/>
  <c r="DW36" i="78"/>
  <c r="DV36" i="78"/>
  <c r="BL36" i="78"/>
  <c r="BK36" i="78"/>
  <c r="BJ36" i="78"/>
  <c r="BI36" i="78"/>
  <c r="BH36" i="78"/>
  <c r="BG36" i="78"/>
  <c r="BF36" i="78"/>
  <c r="BE36" i="78"/>
  <c r="BD36" i="78"/>
  <c r="BC36" i="78"/>
  <c r="BB36" i="78"/>
  <c r="BA36" i="78"/>
  <c r="AZ36" i="78"/>
  <c r="AY36" i="78"/>
  <c r="AX36" i="78"/>
  <c r="AW36" i="78"/>
  <c r="AV36" i="78"/>
  <c r="AU36" i="78"/>
  <c r="AT36" i="78"/>
  <c r="AS36" i="78"/>
  <c r="AR36" i="78"/>
  <c r="AQ36" i="78"/>
  <c r="AP36" i="78"/>
  <c r="AO36" i="78"/>
  <c r="AN36" i="78"/>
  <c r="AM36" i="78"/>
  <c r="AL36" i="78"/>
  <c r="AK36" i="78"/>
  <c r="AJ36" i="78"/>
  <c r="EX35" i="78"/>
  <c r="EW35" i="78"/>
  <c r="EV35" i="78"/>
  <c r="EU35" i="78"/>
  <c r="ET35" i="78"/>
  <c r="ES35" i="78"/>
  <c r="ER35" i="78"/>
  <c r="EQ35" i="78"/>
  <c r="EP35" i="78"/>
  <c r="EO35" i="78"/>
  <c r="EN35" i="78"/>
  <c r="EM35" i="78"/>
  <c r="EL35" i="78"/>
  <c r="EK35" i="78"/>
  <c r="EJ35" i="78"/>
  <c r="EI35" i="78"/>
  <c r="EH35" i="78"/>
  <c r="EG35" i="78"/>
  <c r="EF35" i="78"/>
  <c r="EE35" i="78"/>
  <c r="ED35" i="78"/>
  <c r="EC35" i="78"/>
  <c r="EB35" i="78"/>
  <c r="EA35" i="78"/>
  <c r="DZ35" i="78"/>
  <c r="DY35" i="78"/>
  <c r="DX35" i="78"/>
  <c r="DW35" i="78"/>
  <c r="DV35" i="78"/>
  <c r="BL35" i="78"/>
  <c r="BK35" i="78"/>
  <c r="BJ35" i="78"/>
  <c r="BI35" i="78"/>
  <c r="BH35" i="78"/>
  <c r="BG35" i="78"/>
  <c r="BF35" i="78"/>
  <c r="BE35" i="78"/>
  <c r="BD35" i="78"/>
  <c r="BC35" i="78"/>
  <c r="BB35" i="78"/>
  <c r="BA35" i="78"/>
  <c r="AZ35" i="78"/>
  <c r="AY35" i="78"/>
  <c r="AX35" i="78"/>
  <c r="AW35" i="78"/>
  <c r="AV35" i="78"/>
  <c r="AU35" i="78"/>
  <c r="AT35" i="78"/>
  <c r="AS35" i="78"/>
  <c r="AR35" i="78"/>
  <c r="AQ35" i="78"/>
  <c r="AP35" i="78"/>
  <c r="AO35" i="78"/>
  <c r="AN35" i="78"/>
  <c r="AM35" i="78"/>
  <c r="AL35" i="78"/>
  <c r="AK35" i="78"/>
  <c r="AJ35" i="78"/>
  <c r="EX34" i="78"/>
  <c r="EW34" i="78"/>
  <c r="EV34" i="78"/>
  <c r="EU34" i="78"/>
  <c r="ET34" i="78"/>
  <c r="ES34" i="78"/>
  <c r="ER34" i="78"/>
  <c r="EQ34" i="78"/>
  <c r="EP34" i="78"/>
  <c r="EO34" i="78"/>
  <c r="EN34" i="78"/>
  <c r="EM34" i="78"/>
  <c r="EL34" i="78"/>
  <c r="EK34" i="78"/>
  <c r="EJ34" i="78"/>
  <c r="EI34" i="78"/>
  <c r="EH34" i="78"/>
  <c r="EG34" i="78"/>
  <c r="EF34" i="78"/>
  <c r="EE34" i="78"/>
  <c r="ED34" i="78"/>
  <c r="EC34" i="78"/>
  <c r="EB34" i="78"/>
  <c r="EA34" i="78"/>
  <c r="DZ34" i="78"/>
  <c r="DY34" i="78"/>
  <c r="DX34" i="78"/>
  <c r="DW34" i="78"/>
  <c r="DV34" i="78"/>
  <c r="BL34" i="78"/>
  <c r="BK34" i="78"/>
  <c r="BJ34" i="78"/>
  <c r="BI34" i="78"/>
  <c r="BH34" i="78"/>
  <c r="BG34" i="78"/>
  <c r="BF34" i="78"/>
  <c r="BE34" i="78"/>
  <c r="BD34" i="78"/>
  <c r="BC34" i="78"/>
  <c r="BB34" i="78"/>
  <c r="BA34" i="78"/>
  <c r="AZ34" i="78"/>
  <c r="AY34" i="78"/>
  <c r="AX34" i="78"/>
  <c r="AW34" i="78"/>
  <c r="AV34" i="78"/>
  <c r="AU34" i="78"/>
  <c r="AT34" i="78"/>
  <c r="AS34" i="78"/>
  <c r="AR34" i="78"/>
  <c r="AQ34" i="78"/>
  <c r="AP34" i="78"/>
  <c r="AO34" i="78"/>
  <c r="AN34" i="78"/>
  <c r="AM34" i="78"/>
  <c r="AL34" i="78"/>
  <c r="AK34" i="78"/>
  <c r="AJ34" i="78"/>
  <c r="EX33" i="78"/>
  <c r="EW33" i="78"/>
  <c r="EV33" i="78"/>
  <c r="EU33" i="78"/>
  <c r="ET33" i="78"/>
  <c r="ES33" i="78"/>
  <c r="ER33" i="78"/>
  <c r="EQ33" i="78"/>
  <c r="EP33" i="78"/>
  <c r="EO33" i="78"/>
  <c r="EN33" i="78"/>
  <c r="EM33" i="78"/>
  <c r="EL33" i="78"/>
  <c r="EK33" i="78"/>
  <c r="EJ33" i="78"/>
  <c r="EI33" i="78"/>
  <c r="EH33" i="78"/>
  <c r="EG33" i="78"/>
  <c r="EF33" i="78"/>
  <c r="EE33" i="78"/>
  <c r="ED33" i="78"/>
  <c r="EC33" i="78"/>
  <c r="EB33" i="78"/>
  <c r="EA33" i="78"/>
  <c r="DZ33" i="78"/>
  <c r="DY33" i="78"/>
  <c r="DX33" i="78"/>
  <c r="DW33" i="78"/>
  <c r="DV33" i="78"/>
  <c r="BL33" i="78"/>
  <c r="BK33" i="78"/>
  <c r="BJ33" i="78"/>
  <c r="BI33" i="78"/>
  <c r="BH33" i="78"/>
  <c r="BG33" i="78"/>
  <c r="BF33" i="78"/>
  <c r="BE33" i="78"/>
  <c r="BD33" i="78"/>
  <c r="BC33" i="78"/>
  <c r="BB33" i="78"/>
  <c r="BA33" i="78"/>
  <c r="AZ33" i="78"/>
  <c r="AY33" i="78"/>
  <c r="AX33" i="78"/>
  <c r="AW33" i="78"/>
  <c r="AV33" i="78"/>
  <c r="AU33" i="78"/>
  <c r="AT33" i="78"/>
  <c r="AS33" i="78"/>
  <c r="AR33" i="78"/>
  <c r="AQ33" i="78"/>
  <c r="AP33" i="78"/>
  <c r="AO33" i="78"/>
  <c r="AN33" i="78"/>
  <c r="AM33" i="78"/>
  <c r="AL33" i="78"/>
  <c r="AK33" i="78"/>
  <c r="AJ33" i="78"/>
  <c r="EX32" i="78"/>
  <c r="EW32" i="78"/>
  <c r="EV32" i="78"/>
  <c r="EU32" i="78"/>
  <c r="ET32" i="78"/>
  <c r="ES32" i="78"/>
  <c r="ER32" i="78"/>
  <c r="EQ32" i="78"/>
  <c r="EP32" i="78"/>
  <c r="EO32" i="78"/>
  <c r="EN32" i="78"/>
  <c r="EM32" i="78"/>
  <c r="EL32" i="78"/>
  <c r="EK32" i="78"/>
  <c r="EJ32" i="78"/>
  <c r="EI32" i="78"/>
  <c r="EH32" i="78"/>
  <c r="EG32" i="78"/>
  <c r="EF32" i="78"/>
  <c r="EE32" i="78"/>
  <c r="ED32" i="78"/>
  <c r="EC32" i="78"/>
  <c r="EB32" i="78"/>
  <c r="EA32" i="78"/>
  <c r="DZ32" i="78"/>
  <c r="DY32" i="78"/>
  <c r="DX32" i="78"/>
  <c r="DW32" i="78"/>
  <c r="DV32" i="78"/>
  <c r="BL32" i="78"/>
  <c r="BK32" i="78"/>
  <c r="BJ32" i="78"/>
  <c r="BI32" i="78"/>
  <c r="BH32" i="78"/>
  <c r="BG32" i="78"/>
  <c r="BF32" i="78"/>
  <c r="BE32" i="78"/>
  <c r="BD32" i="78"/>
  <c r="BC32" i="78"/>
  <c r="BB32" i="78"/>
  <c r="BA32" i="78"/>
  <c r="AZ32" i="78"/>
  <c r="AY32" i="78"/>
  <c r="AX32" i="78"/>
  <c r="AW32" i="78"/>
  <c r="AV32" i="78"/>
  <c r="AU32" i="78"/>
  <c r="AT32" i="78"/>
  <c r="AS32" i="78"/>
  <c r="AR32" i="78"/>
  <c r="AQ32" i="78"/>
  <c r="AP32" i="78"/>
  <c r="AO32" i="78"/>
  <c r="AN32" i="78"/>
  <c r="AM32" i="78"/>
  <c r="AL32" i="78"/>
  <c r="AK32" i="78"/>
  <c r="AJ32" i="78"/>
  <c r="EX31" i="78"/>
  <c r="EW31" i="78"/>
  <c r="EV31" i="78"/>
  <c r="EU31" i="78"/>
  <c r="ET31" i="78"/>
  <c r="ES31" i="78"/>
  <c r="ER31" i="78"/>
  <c r="EQ31" i="78"/>
  <c r="EP31" i="78"/>
  <c r="EO31" i="78"/>
  <c r="EN31" i="78"/>
  <c r="EM31" i="78"/>
  <c r="EL31" i="78"/>
  <c r="EK31" i="78"/>
  <c r="EJ31" i="78"/>
  <c r="EI31" i="78"/>
  <c r="EH31" i="78"/>
  <c r="EG31" i="78"/>
  <c r="EF31" i="78"/>
  <c r="EE31" i="78"/>
  <c r="ED31" i="78"/>
  <c r="EC31" i="78"/>
  <c r="EB31" i="78"/>
  <c r="EA31" i="78"/>
  <c r="DZ31" i="78"/>
  <c r="DY31" i="78"/>
  <c r="DX31" i="78"/>
  <c r="DW31" i="78"/>
  <c r="DV31" i="78"/>
  <c r="BL31" i="78"/>
  <c r="BK31" i="78"/>
  <c r="BJ31" i="78"/>
  <c r="BI31" i="78"/>
  <c r="BH31" i="78"/>
  <c r="BG31" i="78"/>
  <c r="BF31" i="78"/>
  <c r="BE31" i="78"/>
  <c r="BD31" i="78"/>
  <c r="BC31" i="78"/>
  <c r="BB31" i="78"/>
  <c r="BA31" i="78"/>
  <c r="AZ31" i="78"/>
  <c r="AY31" i="78"/>
  <c r="AX31" i="78"/>
  <c r="AW31" i="78"/>
  <c r="AV31" i="78"/>
  <c r="AU31" i="78"/>
  <c r="AT31" i="78"/>
  <c r="AS31" i="78"/>
  <c r="AR31" i="78"/>
  <c r="AQ31" i="78"/>
  <c r="AP31" i="78"/>
  <c r="AO31" i="78"/>
  <c r="AN31" i="78"/>
  <c r="AM31" i="78"/>
  <c r="AL31" i="78"/>
  <c r="AK31" i="78"/>
  <c r="AJ31" i="78"/>
  <c r="EX30" i="78"/>
  <c r="EW30" i="78"/>
  <c r="EV30" i="78"/>
  <c r="EU30" i="78"/>
  <c r="ET30" i="78"/>
  <c r="ES30" i="78"/>
  <c r="ER30" i="78"/>
  <c r="EQ30" i="78"/>
  <c r="EP30" i="78"/>
  <c r="EO30" i="78"/>
  <c r="EN30" i="78"/>
  <c r="EM30" i="78"/>
  <c r="EL30" i="78"/>
  <c r="EK30" i="78"/>
  <c r="EJ30" i="78"/>
  <c r="EI30" i="78"/>
  <c r="EH30" i="78"/>
  <c r="EG30" i="78"/>
  <c r="EF30" i="78"/>
  <c r="EE30" i="78"/>
  <c r="ED30" i="78"/>
  <c r="EC30" i="78"/>
  <c r="EB30" i="78"/>
  <c r="EA30" i="78"/>
  <c r="DZ30" i="78"/>
  <c r="DY30" i="78"/>
  <c r="DX30" i="78"/>
  <c r="DW30" i="78"/>
  <c r="DV30" i="78"/>
  <c r="BL30" i="78"/>
  <c r="BK30" i="78"/>
  <c r="BJ30" i="78"/>
  <c r="BI30" i="78"/>
  <c r="BH30" i="78"/>
  <c r="BG30" i="78"/>
  <c r="BF30" i="78"/>
  <c r="BE30" i="78"/>
  <c r="BD30" i="78"/>
  <c r="BC30" i="78"/>
  <c r="BB30" i="78"/>
  <c r="BA30" i="78"/>
  <c r="AZ30" i="78"/>
  <c r="AY30" i="78"/>
  <c r="AX30" i="78"/>
  <c r="AW30" i="78"/>
  <c r="AV30" i="78"/>
  <c r="AU30" i="78"/>
  <c r="AT30" i="78"/>
  <c r="AS30" i="78"/>
  <c r="AR30" i="78"/>
  <c r="AQ30" i="78"/>
  <c r="AP30" i="78"/>
  <c r="AO30" i="78"/>
  <c r="AN30" i="78"/>
  <c r="AM30" i="78"/>
  <c r="AL30" i="78"/>
  <c r="AK30" i="78"/>
  <c r="AJ30" i="78"/>
  <c r="EX29" i="78"/>
  <c r="EW29" i="78"/>
  <c r="EV29" i="78"/>
  <c r="EU29" i="78"/>
  <c r="ET29" i="78"/>
  <c r="ES29" i="78"/>
  <c r="ER29" i="78"/>
  <c r="EQ29" i="78"/>
  <c r="EP29" i="78"/>
  <c r="EO29" i="78"/>
  <c r="EN29" i="78"/>
  <c r="EM29" i="78"/>
  <c r="EL29" i="78"/>
  <c r="EK29" i="78"/>
  <c r="EJ29" i="78"/>
  <c r="EI29" i="78"/>
  <c r="EH29" i="78"/>
  <c r="EG29" i="78"/>
  <c r="EF29" i="78"/>
  <c r="EE29" i="78"/>
  <c r="ED29" i="78"/>
  <c r="EC29" i="78"/>
  <c r="EB29" i="78"/>
  <c r="EA29" i="78"/>
  <c r="DZ29" i="78"/>
  <c r="DY29" i="78"/>
  <c r="DX29" i="78"/>
  <c r="DW29" i="78"/>
  <c r="DV29" i="78"/>
  <c r="BL29" i="78"/>
  <c r="BK29" i="78"/>
  <c r="BJ29" i="78"/>
  <c r="BI29" i="78"/>
  <c r="BH29" i="78"/>
  <c r="BG29" i="78"/>
  <c r="BF29" i="78"/>
  <c r="BE29" i="78"/>
  <c r="BD29" i="78"/>
  <c r="BC29" i="78"/>
  <c r="BB29" i="78"/>
  <c r="BA29" i="78"/>
  <c r="AZ29" i="78"/>
  <c r="AY29" i="78"/>
  <c r="AX29" i="78"/>
  <c r="AW29" i="78"/>
  <c r="AV29" i="78"/>
  <c r="AU29" i="78"/>
  <c r="AT29" i="78"/>
  <c r="AS29" i="78"/>
  <c r="AR29" i="78"/>
  <c r="AQ29" i="78"/>
  <c r="AP29" i="78"/>
  <c r="AO29" i="78"/>
  <c r="AN29" i="78"/>
  <c r="AM29" i="78"/>
  <c r="AL29" i="78"/>
  <c r="AK29" i="78"/>
  <c r="AJ29" i="78"/>
  <c r="EX28" i="78"/>
  <c r="EW28" i="78"/>
  <c r="EV28" i="78"/>
  <c r="EU28" i="78"/>
  <c r="ET28" i="78"/>
  <c r="ES28" i="78"/>
  <c r="ER28" i="78"/>
  <c r="EQ28" i="78"/>
  <c r="EP28" i="78"/>
  <c r="EO28" i="78"/>
  <c r="EN28" i="78"/>
  <c r="EM28" i="78"/>
  <c r="EL28" i="78"/>
  <c r="EK28" i="78"/>
  <c r="EJ28" i="78"/>
  <c r="EI28" i="78"/>
  <c r="EH28" i="78"/>
  <c r="EG28" i="78"/>
  <c r="EF28" i="78"/>
  <c r="EE28" i="78"/>
  <c r="ED28" i="78"/>
  <c r="EC28" i="78"/>
  <c r="EB28" i="78"/>
  <c r="EA28" i="78"/>
  <c r="DZ28" i="78"/>
  <c r="DY28" i="78"/>
  <c r="DX28" i="78"/>
  <c r="DW28" i="78"/>
  <c r="DV28" i="78"/>
  <c r="BL28" i="78"/>
  <c r="BK28" i="78"/>
  <c r="BJ28" i="78"/>
  <c r="BI28" i="78"/>
  <c r="BH28" i="78"/>
  <c r="BG28" i="78"/>
  <c r="BF28" i="78"/>
  <c r="BE28" i="78"/>
  <c r="BD28" i="78"/>
  <c r="BC28" i="78"/>
  <c r="BB28" i="78"/>
  <c r="BA28" i="78"/>
  <c r="AZ28" i="78"/>
  <c r="AY28" i="78"/>
  <c r="AX28" i="78"/>
  <c r="AW28" i="78"/>
  <c r="AV28" i="78"/>
  <c r="AU28" i="78"/>
  <c r="AT28" i="78"/>
  <c r="AS28" i="78"/>
  <c r="AR28" i="78"/>
  <c r="AQ28" i="78"/>
  <c r="AP28" i="78"/>
  <c r="AO28" i="78"/>
  <c r="AN28" i="78"/>
  <c r="AM28" i="78"/>
  <c r="AL28" i="78"/>
  <c r="AK28" i="78"/>
  <c r="AJ28" i="78"/>
  <c r="EX27" i="78"/>
  <c r="EW27" i="78"/>
  <c r="EV27" i="78"/>
  <c r="EU27" i="78"/>
  <c r="ET27" i="78"/>
  <c r="ES27" i="78"/>
  <c r="ER27" i="78"/>
  <c r="EQ27" i="78"/>
  <c r="EP27" i="78"/>
  <c r="EO27" i="78"/>
  <c r="EN27" i="78"/>
  <c r="EM27" i="78"/>
  <c r="EL27" i="78"/>
  <c r="EK27" i="78"/>
  <c r="EJ27" i="78"/>
  <c r="EI27" i="78"/>
  <c r="EH27" i="78"/>
  <c r="EG27" i="78"/>
  <c r="EF27" i="78"/>
  <c r="EE27" i="78"/>
  <c r="ED27" i="78"/>
  <c r="EC27" i="78"/>
  <c r="EB27" i="78"/>
  <c r="EA27" i="78"/>
  <c r="DZ27" i="78"/>
  <c r="DY27" i="78"/>
  <c r="DX27" i="78"/>
  <c r="DW27" i="78"/>
  <c r="DV27" i="78"/>
  <c r="BL27" i="78"/>
  <c r="BK27" i="78"/>
  <c r="BJ27" i="78"/>
  <c r="BI27" i="78"/>
  <c r="BH27" i="78"/>
  <c r="BG27" i="78"/>
  <c r="BF27" i="78"/>
  <c r="BE27" i="78"/>
  <c r="BD27" i="78"/>
  <c r="BC27" i="78"/>
  <c r="BB27" i="78"/>
  <c r="BA27" i="78"/>
  <c r="AZ27" i="78"/>
  <c r="AY27" i="78"/>
  <c r="AX27" i="78"/>
  <c r="AW27" i="78"/>
  <c r="AV27" i="78"/>
  <c r="AU27" i="78"/>
  <c r="AT27" i="78"/>
  <c r="AS27" i="78"/>
  <c r="AR27" i="78"/>
  <c r="AQ27" i="78"/>
  <c r="AP27" i="78"/>
  <c r="AO27" i="78"/>
  <c r="AN27" i="78"/>
  <c r="AM27" i="78"/>
  <c r="AL27" i="78"/>
  <c r="AK27" i="78"/>
  <c r="AJ27" i="78"/>
  <c r="EX26" i="78"/>
  <c r="EW26" i="78"/>
  <c r="EV26" i="78"/>
  <c r="EU26" i="78"/>
  <c r="ET26" i="78"/>
  <c r="ES26" i="78"/>
  <c r="ER26" i="78"/>
  <c r="EQ26" i="78"/>
  <c r="EP26" i="78"/>
  <c r="EO26" i="78"/>
  <c r="EN26" i="78"/>
  <c r="EM26" i="78"/>
  <c r="EL26" i="78"/>
  <c r="EK26" i="78"/>
  <c r="EJ26" i="78"/>
  <c r="EI26" i="78"/>
  <c r="EH26" i="78"/>
  <c r="EG26" i="78"/>
  <c r="EF26" i="78"/>
  <c r="EE26" i="78"/>
  <c r="ED26" i="78"/>
  <c r="EC26" i="78"/>
  <c r="EB26" i="78"/>
  <c r="EA26" i="78"/>
  <c r="DZ26" i="78"/>
  <c r="DY26" i="78"/>
  <c r="DX26" i="78"/>
  <c r="DW26" i="78"/>
  <c r="DV26" i="78"/>
  <c r="BL26" i="78"/>
  <c r="BK26" i="78"/>
  <c r="BJ26" i="78"/>
  <c r="BI26" i="78"/>
  <c r="BH26" i="78"/>
  <c r="BG26" i="78"/>
  <c r="BF26" i="78"/>
  <c r="BE26" i="78"/>
  <c r="BD26" i="78"/>
  <c r="BC26" i="78"/>
  <c r="BB26" i="78"/>
  <c r="BA26" i="78"/>
  <c r="AZ26" i="78"/>
  <c r="AY26" i="78"/>
  <c r="AX26" i="78"/>
  <c r="AW26" i="78"/>
  <c r="AV26" i="78"/>
  <c r="AU26" i="78"/>
  <c r="AT26" i="78"/>
  <c r="AS26" i="78"/>
  <c r="AR26" i="78"/>
  <c r="AQ26" i="78"/>
  <c r="AP26" i="78"/>
  <c r="AO26" i="78"/>
  <c r="AN26" i="78"/>
  <c r="AM26" i="78"/>
  <c r="AL26" i="78"/>
  <c r="AK26" i="78"/>
  <c r="AJ26" i="78"/>
  <c r="EX25" i="78"/>
  <c r="EW25" i="78"/>
  <c r="EV25" i="78"/>
  <c r="EU25" i="78"/>
  <c r="ET25" i="78"/>
  <c r="ES25" i="78"/>
  <c r="ER25" i="78"/>
  <c r="EQ25" i="78"/>
  <c r="EP25" i="78"/>
  <c r="EO25" i="78"/>
  <c r="EN25" i="78"/>
  <c r="EM25" i="78"/>
  <c r="EL25" i="78"/>
  <c r="EK25" i="78"/>
  <c r="EJ25" i="78"/>
  <c r="EI25" i="78"/>
  <c r="EH25" i="78"/>
  <c r="EG25" i="78"/>
  <c r="EF25" i="78"/>
  <c r="EE25" i="78"/>
  <c r="ED25" i="78"/>
  <c r="EC25" i="78"/>
  <c r="EB25" i="78"/>
  <c r="EA25" i="78"/>
  <c r="DZ25" i="78"/>
  <c r="DY25" i="78"/>
  <c r="DX25" i="78"/>
  <c r="DW25" i="78"/>
  <c r="DV25" i="78"/>
  <c r="BL25" i="78"/>
  <c r="BK25" i="78"/>
  <c r="BJ25" i="78"/>
  <c r="BI25" i="78"/>
  <c r="BH25" i="78"/>
  <c r="BG25" i="78"/>
  <c r="BF25" i="78"/>
  <c r="BE25" i="78"/>
  <c r="BD25" i="78"/>
  <c r="BC25" i="78"/>
  <c r="BB25" i="78"/>
  <c r="BA25" i="78"/>
  <c r="AZ25" i="78"/>
  <c r="AY25" i="78"/>
  <c r="AX25" i="78"/>
  <c r="AW25" i="78"/>
  <c r="AV25" i="78"/>
  <c r="AU25" i="78"/>
  <c r="AT25" i="78"/>
  <c r="AS25" i="78"/>
  <c r="AR25" i="78"/>
  <c r="AQ25" i="78"/>
  <c r="AP25" i="78"/>
  <c r="AO25" i="78"/>
  <c r="AN25" i="78"/>
  <c r="AM25" i="78"/>
  <c r="AL25" i="78"/>
  <c r="AK25" i="78"/>
  <c r="AJ25" i="78"/>
  <c r="EX24" i="78"/>
  <c r="EW24" i="78"/>
  <c r="EV24" i="78"/>
  <c r="EU24" i="78"/>
  <c r="ET24" i="78"/>
  <c r="ES24" i="78"/>
  <c r="ER24" i="78"/>
  <c r="EQ24" i="78"/>
  <c r="EP24" i="78"/>
  <c r="EO24" i="78"/>
  <c r="EN24" i="78"/>
  <c r="EM24" i="78"/>
  <c r="EL24" i="78"/>
  <c r="EK24" i="78"/>
  <c r="EJ24" i="78"/>
  <c r="EI24" i="78"/>
  <c r="EH24" i="78"/>
  <c r="EG24" i="78"/>
  <c r="EF24" i="78"/>
  <c r="EE24" i="78"/>
  <c r="ED24" i="78"/>
  <c r="EC24" i="78"/>
  <c r="EB24" i="78"/>
  <c r="EA24" i="78"/>
  <c r="DZ24" i="78"/>
  <c r="DY24" i="78"/>
  <c r="DX24" i="78"/>
  <c r="DW24" i="78"/>
  <c r="DV24" i="78"/>
  <c r="BL24" i="78"/>
  <c r="BK24" i="78"/>
  <c r="BJ24" i="78"/>
  <c r="BI24" i="78"/>
  <c r="BH24" i="78"/>
  <c r="BG24" i="78"/>
  <c r="BF24" i="78"/>
  <c r="BE24" i="78"/>
  <c r="BD24" i="78"/>
  <c r="BC24" i="78"/>
  <c r="BB24" i="78"/>
  <c r="BA24" i="78"/>
  <c r="AZ24" i="78"/>
  <c r="AY24" i="78"/>
  <c r="AX24" i="78"/>
  <c r="AW24" i="78"/>
  <c r="AV24" i="78"/>
  <c r="AU24" i="78"/>
  <c r="AT24" i="78"/>
  <c r="AS24" i="78"/>
  <c r="AR24" i="78"/>
  <c r="AQ24" i="78"/>
  <c r="AP24" i="78"/>
  <c r="AO24" i="78"/>
  <c r="AN24" i="78"/>
  <c r="AM24" i="78"/>
  <c r="AL24" i="78"/>
  <c r="AK24" i="78"/>
  <c r="AJ24" i="78"/>
  <c r="EX23" i="78"/>
  <c r="EW23" i="78"/>
  <c r="EV23" i="78"/>
  <c r="EU23" i="78"/>
  <c r="ET23" i="78"/>
  <c r="ES23" i="78"/>
  <c r="ER23" i="78"/>
  <c r="EQ23" i="78"/>
  <c r="EP23" i="78"/>
  <c r="EO23" i="78"/>
  <c r="EN23" i="78"/>
  <c r="EM23" i="78"/>
  <c r="EL23" i="78"/>
  <c r="EK23" i="78"/>
  <c r="EJ23" i="78"/>
  <c r="EI23" i="78"/>
  <c r="EH23" i="78"/>
  <c r="EG23" i="78"/>
  <c r="EF23" i="78"/>
  <c r="EE23" i="78"/>
  <c r="ED23" i="78"/>
  <c r="EC23" i="78"/>
  <c r="EB23" i="78"/>
  <c r="EA23" i="78"/>
  <c r="DZ23" i="78"/>
  <c r="DY23" i="78"/>
  <c r="DX23" i="78"/>
  <c r="DW23" i="78"/>
  <c r="DV23" i="78"/>
  <c r="BL23" i="78"/>
  <c r="BK23" i="78"/>
  <c r="BJ23" i="78"/>
  <c r="BI23" i="78"/>
  <c r="BH23" i="78"/>
  <c r="BG23" i="78"/>
  <c r="BF23" i="78"/>
  <c r="BE23" i="78"/>
  <c r="BD23" i="78"/>
  <c r="BC23" i="78"/>
  <c r="BB23" i="78"/>
  <c r="BA23" i="78"/>
  <c r="AZ23" i="78"/>
  <c r="AY23" i="78"/>
  <c r="AX23" i="78"/>
  <c r="AW23" i="78"/>
  <c r="AV23" i="78"/>
  <c r="AU23" i="78"/>
  <c r="AT23" i="78"/>
  <c r="AS23" i="78"/>
  <c r="AR23" i="78"/>
  <c r="AQ23" i="78"/>
  <c r="AP23" i="78"/>
  <c r="AO23" i="78"/>
  <c r="AN23" i="78"/>
  <c r="AM23" i="78"/>
  <c r="AL23" i="78"/>
  <c r="AK23" i="78"/>
  <c r="AJ23" i="78"/>
  <c r="EX22" i="78"/>
  <c r="EW22" i="78"/>
  <c r="EV22" i="78"/>
  <c r="EU22" i="78"/>
  <c r="ET22" i="78"/>
  <c r="ES22" i="78"/>
  <c r="ER22" i="78"/>
  <c r="EQ22" i="78"/>
  <c r="EP22" i="78"/>
  <c r="EO22" i="78"/>
  <c r="EN22" i="78"/>
  <c r="EM22" i="78"/>
  <c r="EL22" i="78"/>
  <c r="EK22" i="78"/>
  <c r="EJ22" i="78"/>
  <c r="EI22" i="78"/>
  <c r="EH22" i="78"/>
  <c r="EG22" i="78"/>
  <c r="EF22" i="78"/>
  <c r="EE22" i="78"/>
  <c r="ED22" i="78"/>
  <c r="EC22" i="78"/>
  <c r="EB22" i="78"/>
  <c r="EA22" i="78"/>
  <c r="DZ22" i="78"/>
  <c r="DY22" i="78"/>
  <c r="DX22" i="78"/>
  <c r="DW22" i="78"/>
  <c r="DV22" i="78"/>
  <c r="BL22" i="78"/>
  <c r="BK22" i="78"/>
  <c r="BJ22" i="78"/>
  <c r="BI22" i="78"/>
  <c r="BH22" i="78"/>
  <c r="BG22" i="78"/>
  <c r="BF22" i="78"/>
  <c r="BE22" i="78"/>
  <c r="BD22" i="78"/>
  <c r="BC22" i="78"/>
  <c r="BB22" i="78"/>
  <c r="BA22" i="78"/>
  <c r="AZ22" i="78"/>
  <c r="AY22" i="78"/>
  <c r="AX22" i="78"/>
  <c r="AW22" i="78"/>
  <c r="AV22" i="78"/>
  <c r="AU22" i="78"/>
  <c r="AT22" i="78"/>
  <c r="AS22" i="78"/>
  <c r="AR22" i="78"/>
  <c r="AQ22" i="78"/>
  <c r="AP22" i="78"/>
  <c r="AO22" i="78"/>
  <c r="AN22" i="78"/>
  <c r="AM22" i="78"/>
  <c r="AL22" i="78"/>
  <c r="AK22" i="78"/>
  <c r="AJ22" i="78"/>
  <c r="EX21" i="78"/>
  <c r="EW21" i="78"/>
  <c r="EV21" i="78"/>
  <c r="EU21" i="78"/>
  <c r="ET21" i="78"/>
  <c r="ES21" i="78"/>
  <c r="ER21" i="78"/>
  <c r="EQ21" i="78"/>
  <c r="EP21" i="78"/>
  <c r="EO21" i="78"/>
  <c r="EN21" i="78"/>
  <c r="EM21" i="78"/>
  <c r="EL21" i="78"/>
  <c r="EK21" i="78"/>
  <c r="EJ21" i="78"/>
  <c r="EI21" i="78"/>
  <c r="EH21" i="78"/>
  <c r="EG21" i="78"/>
  <c r="EF21" i="78"/>
  <c r="EE21" i="78"/>
  <c r="ED21" i="78"/>
  <c r="EC21" i="78"/>
  <c r="EB21" i="78"/>
  <c r="EA21" i="78"/>
  <c r="DZ21" i="78"/>
  <c r="DY21" i="78"/>
  <c r="DX21" i="78"/>
  <c r="DW21" i="78"/>
  <c r="DV21" i="78"/>
  <c r="BL21" i="78"/>
  <c r="BK21" i="78"/>
  <c r="BJ21" i="78"/>
  <c r="BI21" i="78"/>
  <c r="BH21" i="78"/>
  <c r="BG21" i="78"/>
  <c r="BF21" i="78"/>
  <c r="BE21" i="78"/>
  <c r="BD21" i="78"/>
  <c r="BC21" i="78"/>
  <c r="BB21" i="78"/>
  <c r="BA21" i="78"/>
  <c r="AZ21" i="78"/>
  <c r="AY21" i="78"/>
  <c r="AX21" i="78"/>
  <c r="AW21" i="78"/>
  <c r="AV21" i="78"/>
  <c r="AU21" i="78"/>
  <c r="AT21" i="78"/>
  <c r="AS21" i="78"/>
  <c r="AR21" i="78"/>
  <c r="AQ21" i="78"/>
  <c r="AP21" i="78"/>
  <c r="AO21" i="78"/>
  <c r="AN21" i="78"/>
  <c r="AM21" i="78"/>
  <c r="AL21" i="78"/>
  <c r="AK21" i="78"/>
  <c r="AJ21" i="78"/>
  <c r="EX20" i="78"/>
  <c r="EW20" i="78"/>
  <c r="EV20" i="78"/>
  <c r="EU20" i="78"/>
  <c r="ET20" i="78"/>
  <c r="ES20" i="78"/>
  <c r="ER20" i="78"/>
  <c r="EQ20" i="78"/>
  <c r="EP20" i="78"/>
  <c r="EO20" i="78"/>
  <c r="EN20" i="78"/>
  <c r="EM20" i="78"/>
  <c r="EL20" i="78"/>
  <c r="EK20" i="78"/>
  <c r="EJ20" i="78"/>
  <c r="EI20" i="78"/>
  <c r="EH20" i="78"/>
  <c r="EG20" i="78"/>
  <c r="EF20" i="78"/>
  <c r="EE20" i="78"/>
  <c r="ED20" i="78"/>
  <c r="EC20" i="78"/>
  <c r="EB20" i="78"/>
  <c r="EA20" i="78"/>
  <c r="DZ20" i="78"/>
  <c r="DY20" i="78"/>
  <c r="DX20" i="78"/>
  <c r="DW20" i="78"/>
  <c r="DV20" i="78"/>
  <c r="BL20" i="78"/>
  <c r="BK20" i="78"/>
  <c r="BJ20" i="78"/>
  <c r="BI20" i="78"/>
  <c r="BH20" i="78"/>
  <c r="BG20" i="78"/>
  <c r="BF20" i="78"/>
  <c r="BE20" i="78"/>
  <c r="BD20" i="78"/>
  <c r="BC20" i="78"/>
  <c r="BB20" i="78"/>
  <c r="BA20" i="78"/>
  <c r="AZ20" i="78"/>
  <c r="AY20" i="78"/>
  <c r="AX20" i="78"/>
  <c r="AW20" i="78"/>
  <c r="AV20" i="78"/>
  <c r="AU20" i="78"/>
  <c r="AT20" i="78"/>
  <c r="AS20" i="78"/>
  <c r="AR20" i="78"/>
  <c r="AQ20" i="78"/>
  <c r="AP20" i="78"/>
  <c r="AO20" i="78"/>
  <c r="AN20" i="78"/>
  <c r="AM20" i="78"/>
  <c r="AL20" i="78"/>
  <c r="AK20" i="78"/>
  <c r="AJ20" i="78"/>
  <c r="EX19" i="78"/>
  <c r="EW19" i="78"/>
  <c r="EV19" i="78"/>
  <c r="EU19" i="78"/>
  <c r="ET19" i="78"/>
  <c r="ES19" i="78"/>
  <c r="ER19" i="78"/>
  <c r="EQ19" i="78"/>
  <c r="EP19" i="78"/>
  <c r="EO19" i="78"/>
  <c r="EN19" i="78"/>
  <c r="EM19" i="78"/>
  <c r="EL19" i="78"/>
  <c r="EK19" i="78"/>
  <c r="EJ19" i="78"/>
  <c r="EI19" i="78"/>
  <c r="EH19" i="78"/>
  <c r="EG19" i="78"/>
  <c r="EF19" i="78"/>
  <c r="EE19" i="78"/>
  <c r="ED19" i="78"/>
  <c r="EC19" i="78"/>
  <c r="EB19" i="78"/>
  <c r="EA19" i="78"/>
  <c r="DZ19" i="78"/>
  <c r="DY19" i="78"/>
  <c r="DX19" i="78"/>
  <c r="DW19" i="78"/>
  <c r="DV19" i="78"/>
  <c r="BL19" i="78"/>
  <c r="BK19" i="78"/>
  <c r="BJ19" i="78"/>
  <c r="BI19" i="78"/>
  <c r="BH19" i="78"/>
  <c r="BG19" i="78"/>
  <c r="BF19" i="78"/>
  <c r="BE19" i="78"/>
  <c r="BD19" i="78"/>
  <c r="BC19" i="78"/>
  <c r="BB19" i="78"/>
  <c r="BA19" i="78"/>
  <c r="AZ19" i="78"/>
  <c r="AY19" i="78"/>
  <c r="AX19" i="78"/>
  <c r="AW19" i="78"/>
  <c r="AV19" i="78"/>
  <c r="AU19" i="78"/>
  <c r="AT19" i="78"/>
  <c r="AS19" i="78"/>
  <c r="AR19" i="78"/>
  <c r="AQ19" i="78"/>
  <c r="AP19" i="78"/>
  <c r="AO19" i="78"/>
  <c r="AN19" i="78"/>
  <c r="AM19" i="78"/>
  <c r="AL19" i="78"/>
  <c r="AK19" i="78"/>
  <c r="AJ19" i="78"/>
  <c r="EX18" i="78"/>
  <c r="EW18" i="78"/>
  <c r="EV18" i="78"/>
  <c r="EU18" i="78"/>
  <c r="ET18" i="78"/>
  <c r="ES18" i="78"/>
  <c r="ER18" i="78"/>
  <c r="EQ18" i="78"/>
  <c r="EP18" i="78"/>
  <c r="EO18" i="78"/>
  <c r="EN18" i="78"/>
  <c r="EM18" i="78"/>
  <c r="EL18" i="78"/>
  <c r="EK18" i="78"/>
  <c r="EJ18" i="78"/>
  <c r="EI18" i="78"/>
  <c r="EH18" i="78"/>
  <c r="EG18" i="78"/>
  <c r="EF18" i="78"/>
  <c r="EE18" i="78"/>
  <c r="ED18" i="78"/>
  <c r="EC18" i="78"/>
  <c r="EB18" i="78"/>
  <c r="EA18" i="78"/>
  <c r="DZ18" i="78"/>
  <c r="DY18" i="78"/>
  <c r="DX18" i="78"/>
  <c r="DW18" i="78"/>
  <c r="DV18" i="78"/>
  <c r="BL18" i="78"/>
  <c r="BK18" i="78"/>
  <c r="BJ18" i="78"/>
  <c r="BI18" i="78"/>
  <c r="BH18" i="78"/>
  <c r="BG18" i="78"/>
  <c r="BF18" i="78"/>
  <c r="BE18" i="78"/>
  <c r="BD18" i="78"/>
  <c r="BC18" i="78"/>
  <c r="BB18" i="78"/>
  <c r="BA18" i="78"/>
  <c r="AZ18" i="78"/>
  <c r="AY18" i="78"/>
  <c r="AX18" i="78"/>
  <c r="AW18" i="78"/>
  <c r="AV18" i="78"/>
  <c r="AU18" i="78"/>
  <c r="AT18" i="78"/>
  <c r="AS18" i="78"/>
  <c r="AR18" i="78"/>
  <c r="AQ18" i="78"/>
  <c r="AP18" i="78"/>
  <c r="AO18" i="78"/>
  <c r="AN18" i="78"/>
  <c r="AM18" i="78"/>
  <c r="AL18" i="78"/>
  <c r="AK18" i="78"/>
  <c r="AJ18" i="78"/>
  <c r="EX17" i="78"/>
  <c r="EW17" i="78"/>
  <c r="EV17" i="78"/>
  <c r="EU17" i="78"/>
  <c r="ET17" i="78"/>
  <c r="ES17" i="78"/>
  <c r="ER17" i="78"/>
  <c r="EQ17" i="78"/>
  <c r="EP17" i="78"/>
  <c r="EO17" i="78"/>
  <c r="EN17" i="78"/>
  <c r="EM17" i="78"/>
  <c r="EL17" i="78"/>
  <c r="EK17" i="78"/>
  <c r="EJ17" i="78"/>
  <c r="EI17" i="78"/>
  <c r="EH17" i="78"/>
  <c r="EG17" i="78"/>
  <c r="EF17" i="78"/>
  <c r="EE17" i="78"/>
  <c r="ED17" i="78"/>
  <c r="EC17" i="78"/>
  <c r="EB17" i="78"/>
  <c r="EA17" i="78"/>
  <c r="DZ17" i="78"/>
  <c r="DY17" i="78"/>
  <c r="DX17" i="78"/>
  <c r="DW17" i="78"/>
  <c r="DV17" i="78"/>
  <c r="BL17" i="78"/>
  <c r="BK17" i="78"/>
  <c r="BJ17" i="78"/>
  <c r="BI17" i="78"/>
  <c r="BH17" i="78"/>
  <c r="BG17" i="78"/>
  <c r="BF17" i="78"/>
  <c r="BE17" i="78"/>
  <c r="BD17" i="78"/>
  <c r="BC17" i="78"/>
  <c r="BB17" i="78"/>
  <c r="BA17" i="78"/>
  <c r="AZ17" i="78"/>
  <c r="AY17" i="78"/>
  <c r="AX17" i="78"/>
  <c r="AW17" i="78"/>
  <c r="AV17" i="78"/>
  <c r="AU17" i="78"/>
  <c r="AT17" i="78"/>
  <c r="AS17" i="78"/>
  <c r="AR17" i="78"/>
  <c r="AQ17" i="78"/>
  <c r="AP17" i="78"/>
  <c r="AO17" i="78"/>
  <c r="AN17" i="78"/>
  <c r="AM17" i="78"/>
  <c r="AL17" i="78"/>
  <c r="AK17" i="78"/>
  <c r="AJ17" i="78"/>
  <c r="EX16" i="78"/>
  <c r="EW16" i="78"/>
  <c r="EV16" i="78"/>
  <c r="EU16" i="78"/>
  <c r="ET16" i="78"/>
  <c r="ES16" i="78"/>
  <c r="ER16" i="78"/>
  <c r="EQ16" i="78"/>
  <c r="EP16" i="78"/>
  <c r="EO16" i="78"/>
  <c r="EN16" i="78"/>
  <c r="EM16" i="78"/>
  <c r="EL16" i="78"/>
  <c r="EK16" i="78"/>
  <c r="EJ16" i="78"/>
  <c r="EI16" i="78"/>
  <c r="EH16" i="78"/>
  <c r="EG16" i="78"/>
  <c r="EF16" i="78"/>
  <c r="EE16" i="78"/>
  <c r="ED16" i="78"/>
  <c r="EC16" i="78"/>
  <c r="EB16" i="78"/>
  <c r="EA16" i="78"/>
  <c r="DZ16" i="78"/>
  <c r="DY16" i="78"/>
  <c r="DX16" i="78"/>
  <c r="DW16" i="78"/>
  <c r="DV16" i="78"/>
  <c r="BL16" i="78"/>
  <c r="BK16" i="78"/>
  <c r="BJ16" i="78"/>
  <c r="BI16" i="78"/>
  <c r="BH16" i="78"/>
  <c r="BG16" i="78"/>
  <c r="BF16" i="78"/>
  <c r="BE16" i="78"/>
  <c r="BD16" i="78"/>
  <c r="BC16" i="78"/>
  <c r="BB16" i="78"/>
  <c r="BA16" i="78"/>
  <c r="AZ16" i="78"/>
  <c r="AY16" i="78"/>
  <c r="AX16" i="78"/>
  <c r="AW16" i="78"/>
  <c r="AV16" i="78"/>
  <c r="AU16" i="78"/>
  <c r="AT16" i="78"/>
  <c r="AS16" i="78"/>
  <c r="AR16" i="78"/>
  <c r="AQ16" i="78"/>
  <c r="AP16" i="78"/>
  <c r="AO16" i="78"/>
  <c r="AN16" i="78"/>
  <c r="AM16" i="78"/>
  <c r="AL16" i="78"/>
  <c r="AK16" i="78"/>
  <c r="AJ16" i="78"/>
  <c r="EX15" i="78"/>
  <c r="EW15" i="78"/>
  <c r="EV15" i="78"/>
  <c r="EU15" i="78"/>
  <c r="ET15" i="78"/>
  <c r="ES15" i="78"/>
  <c r="ER15" i="78"/>
  <c r="EQ15" i="78"/>
  <c r="EP15" i="78"/>
  <c r="EO15" i="78"/>
  <c r="EN15" i="78"/>
  <c r="EM15" i="78"/>
  <c r="EL15" i="78"/>
  <c r="EK15" i="78"/>
  <c r="EJ15" i="78"/>
  <c r="EI15" i="78"/>
  <c r="EH15" i="78"/>
  <c r="EG15" i="78"/>
  <c r="EF15" i="78"/>
  <c r="EE15" i="78"/>
  <c r="ED15" i="78"/>
  <c r="EC15" i="78"/>
  <c r="EB15" i="78"/>
  <c r="EA15" i="78"/>
  <c r="DZ15" i="78"/>
  <c r="DY15" i="78"/>
  <c r="DX15" i="78"/>
  <c r="DW15" i="78"/>
  <c r="DV15" i="78"/>
  <c r="BL15" i="78"/>
  <c r="BK15" i="78"/>
  <c r="BJ15" i="78"/>
  <c r="BI15" i="78"/>
  <c r="BH15" i="78"/>
  <c r="BG15" i="78"/>
  <c r="BF15" i="78"/>
  <c r="BE15" i="78"/>
  <c r="BD15" i="78"/>
  <c r="BC15" i="78"/>
  <c r="BB15" i="78"/>
  <c r="BA15" i="78"/>
  <c r="AZ15" i="78"/>
  <c r="AY15" i="78"/>
  <c r="AX15" i="78"/>
  <c r="AW15" i="78"/>
  <c r="AV15" i="78"/>
  <c r="AU15" i="78"/>
  <c r="AT15" i="78"/>
  <c r="AS15" i="78"/>
  <c r="AR15" i="78"/>
  <c r="AQ15" i="78"/>
  <c r="AP15" i="78"/>
  <c r="AO15" i="78"/>
  <c r="AN15" i="78"/>
  <c r="AM15" i="78"/>
  <c r="AL15" i="78"/>
  <c r="AK15" i="78"/>
  <c r="AJ15" i="78"/>
  <c r="EX14" i="78"/>
  <c r="EW14" i="78"/>
  <c r="EV14" i="78"/>
  <c r="EU14" i="78"/>
  <c r="ET14" i="78"/>
  <c r="ES14" i="78"/>
  <c r="ER14" i="78"/>
  <c r="EQ14" i="78"/>
  <c r="EP14" i="78"/>
  <c r="EO14" i="78"/>
  <c r="EN14" i="78"/>
  <c r="EM14" i="78"/>
  <c r="EL14" i="78"/>
  <c r="EK14" i="78"/>
  <c r="EJ14" i="78"/>
  <c r="EI14" i="78"/>
  <c r="EH14" i="78"/>
  <c r="EG14" i="78"/>
  <c r="EF14" i="78"/>
  <c r="EE14" i="78"/>
  <c r="ED14" i="78"/>
  <c r="EC14" i="78"/>
  <c r="EB14" i="78"/>
  <c r="EA14" i="78"/>
  <c r="DZ14" i="78"/>
  <c r="DY14" i="78"/>
  <c r="DX14" i="78"/>
  <c r="DW14" i="78"/>
  <c r="DV14" i="78"/>
  <c r="BL14" i="78"/>
  <c r="BK14" i="78"/>
  <c r="BJ14" i="78"/>
  <c r="BI14" i="78"/>
  <c r="BH14" i="78"/>
  <c r="BG14" i="78"/>
  <c r="BF14" i="78"/>
  <c r="BE14" i="78"/>
  <c r="BD14" i="78"/>
  <c r="BC14" i="78"/>
  <c r="BB14" i="78"/>
  <c r="BA14" i="78"/>
  <c r="AZ14" i="78"/>
  <c r="AY14" i="78"/>
  <c r="AX14" i="78"/>
  <c r="AW14" i="78"/>
  <c r="AV14" i="78"/>
  <c r="AU14" i="78"/>
  <c r="AT14" i="78"/>
  <c r="AS14" i="78"/>
  <c r="AR14" i="78"/>
  <c r="AQ14" i="78"/>
  <c r="AP14" i="78"/>
  <c r="AO14" i="78"/>
  <c r="AN14" i="78"/>
  <c r="AM14" i="78"/>
  <c r="AL14" i="78"/>
  <c r="AK14" i="78"/>
  <c r="AJ14" i="78"/>
  <c r="EX13" i="78"/>
  <c r="EW13" i="78"/>
  <c r="EV13" i="78"/>
  <c r="EU13" i="78"/>
  <c r="ET13" i="78"/>
  <c r="ES13" i="78"/>
  <c r="ER13" i="78"/>
  <c r="EQ13" i="78"/>
  <c r="EP13" i="78"/>
  <c r="EO13" i="78"/>
  <c r="EN13" i="78"/>
  <c r="EM13" i="78"/>
  <c r="EL13" i="78"/>
  <c r="EK13" i="78"/>
  <c r="EJ13" i="78"/>
  <c r="EI13" i="78"/>
  <c r="EH13" i="78"/>
  <c r="EG13" i="78"/>
  <c r="EF13" i="78"/>
  <c r="EE13" i="78"/>
  <c r="ED13" i="78"/>
  <c r="EC13" i="78"/>
  <c r="EB13" i="78"/>
  <c r="EA13" i="78"/>
  <c r="DZ13" i="78"/>
  <c r="DY13" i="78"/>
  <c r="DX13" i="78"/>
  <c r="DW13" i="78"/>
  <c r="DV13" i="78"/>
  <c r="BL13" i="78"/>
  <c r="BK13" i="78"/>
  <c r="BJ13" i="78"/>
  <c r="BI13" i="78"/>
  <c r="BH13" i="78"/>
  <c r="BG13" i="78"/>
  <c r="BF13" i="78"/>
  <c r="BE13" i="78"/>
  <c r="BD13" i="78"/>
  <c r="BC13" i="78"/>
  <c r="BB13" i="78"/>
  <c r="BA13" i="78"/>
  <c r="AZ13" i="78"/>
  <c r="AY13" i="78"/>
  <c r="AX13" i="78"/>
  <c r="AW13" i="78"/>
  <c r="AV13" i="78"/>
  <c r="AU13" i="78"/>
  <c r="AT13" i="78"/>
  <c r="AS13" i="78"/>
  <c r="AR13" i="78"/>
  <c r="AQ13" i="78"/>
  <c r="AP13" i="78"/>
  <c r="AO13" i="78"/>
  <c r="AN13" i="78"/>
  <c r="AM13" i="78"/>
  <c r="AL13" i="78"/>
  <c r="AK13" i="78"/>
  <c r="AJ13" i="78"/>
  <c r="EX12" i="78"/>
  <c r="EW12" i="78"/>
  <c r="EV12" i="78"/>
  <c r="EU12" i="78"/>
  <c r="ET12" i="78"/>
  <c r="ES12" i="78"/>
  <c r="ER12" i="78"/>
  <c r="EQ12" i="78"/>
  <c r="EP12" i="78"/>
  <c r="EO12" i="78"/>
  <c r="EN12" i="78"/>
  <c r="EM12" i="78"/>
  <c r="EL12" i="78"/>
  <c r="EK12" i="78"/>
  <c r="EJ12" i="78"/>
  <c r="EI12" i="78"/>
  <c r="EH12" i="78"/>
  <c r="EG12" i="78"/>
  <c r="EF12" i="78"/>
  <c r="EE12" i="78"/>
  <c r="ED12" i="78"/>
  <c r="EC12" i="78"/>
  <c r="EB12" i="78"/>
  <c r="EA12" i="78"/>
  <c r="DZ12" i="78"/>
  <c r="DY12" i="78"/>
  <c r="DX12" i="78"/>
  <c r="DW12" i="78"/>
  <c r="DV12" i="78"/>
  <c r="BL12" i="78"/>
  <c r="BK12" i="78"/>
  <c r="BJ12" i="78"/>
  <c r="BI12" i="78"/>
  <c r="BH12" i="78"/>
  <c r="BG12" i="78"/>
  <c r="BF12" i="78"/>
  <c r="BE12" i="78"/>
  <c r="BD12" i="78"/>
  <c r="BC12" i="78"/>
  <c r="BB12" i="78"/>
  <c r="BA12" i="78"/>
  <c r="AZ12" i="78"/>
  <c r="AY12" i="78"/>
  <c r="AX12" i="78"/>
  <c r="AW12" i="78"/>
  <c r="AV12" i="78"/>
  <c r="AU12" i="78"/>
  <c r="AT12" i="78"/>
  <c r="AS12" i="78"/>
  <c r="AR12" i="78"/>
  <c r="AQ12" i="78"/>
  <c r="AP12" i="78"/>
  <c r="AO12" i="78"/>
  <c r="AN12" i="78"/>
  <c r="AM12" i="78"/>
  <c r="AL12" i="78"/>
  <c r="AK12" i="78"/>
  <c r="AJ12" i="78"/>
  <c r="EX11" i="78"/>
  <c r="EW11" i="78"/>
  <c r="EV11" i="78"/>
  <c r="EU11" i="78"/>
  <c r="ET11" i="78"/>
  <c r="ES11" i="78"/>
  <c r="ER11" i="78"/>
  <c r="EQ11" i="78"/>
  <c r="EP11" i="78"/>
  <c r="EO11" i="78"/>
  <c r="EN11" i="78"/>
  <c r="EM11" i="78"/>
  <c r="EL11" i="78"/>
  <c r="EK11" i="78"/>
  <c r="EJ11" i="78"/>
  <c r="EI11" i="78"/>
  <c r="EH11" i="78"/>
  <c r="EG11" i="78"/>
  <c r="EF11" i="78"/>
  <c r="EE11" i="78"/>
  <c r="ED11" i="78"/>
  <c r="EC11" i="78"/>
  <c r="EB11" i="78"/>
  <c r="EA11" i="78"/>
  <c r="DZ11" i="78"/>
  <c r="DY11" i="78"/>
  <c r="DX11" i="78"/>
  <c r="DW11" i="78"/>
  <c r="DV11" i="78"/>
  <c r="BL11" i="78"/>
  <c r="BK11" i="78"/>
  <c r="BJ11" i="78"/>
  <c r="BI11" i="78"/>
  <c r="BH11" i="78"/>
  <c r="BG11" i="78"/>
  <c r="BF11" i="78"/>
  <c r="BE11" i="78"/>
  <c r="BD11" i="78"/>
  <c r="BC11" i="78"/>
  <c r="BB11" i="78"/>
  <c r="BA11" i="78"/>
  <c r="AZ11" i="78"/>
  <c r="AY11" i="78"/>
  <c r="AX11" i="78"/>
  <c r="AW11" i="78"/>
  <c r="AV11" i="78"/>
  <c r="AU11" i="78"/>
  <c r="AT11" i="78"/>
  <c r="AS11" i="78"/>
  <c r="AR11" i="78"/>
  <c r="AQ11" i="78"/>
  <c r="AP11" i="78"/>
  <c r="AO11" i="78"/>
  <c r="AN11" i="78"/>
  <c r="AM11" i="78"/>
  <c r="AL11" i="78"/>
  <c r="AK11" i="78"/>
  <c r="AJ11" i="78"/>
  <c r="EX10" i="78"/>
  <c r="EW10" i="78"/>
  <c r="EV10" i="78"/>
  <c r="EU10" i="78"/>
  <c r="ET10" i="78"/>
  <c r="ES10" i="78"/>
  <c r="ER10" i="78"/>
  <c r="EQ10" i="78"/>
  <c r="EP10" i="78"/>
  <c r="EO10" i="78"/>
  <c r="EN10" i="78"/>
  <c r="EM10" i="78"/>
  <c r="EL10" i="78"/>
  <c r="EK10" i="78"/>
  <c r="EJ10" i="78"/>
  <c r="EI10" i="78"/>
  <c r="EH10" i="78"/>
  <c r="EG10" i="78"/>
  <c r="EF10" i="78"/>
  <c r="EE10" i="78"/>
  <c r="ED10" i="78"/>
  <c r="EC10" i="78"/>
  <c r="EB10" i="78"/>
  <c r="EA10" i="78"/>
  <c r="DZ10" i="78"/>
  <c r="DY10" i="78"/>
  <c r="DX10" i="78"/>
  <c r="DW10" i="78"/>
  <c r="DV10" i="78"/>
  <c r="BL10" i="78"/>
  <c r="BK10" i="78"/>
  <c r="BJ10" i="78"/>
  <c r="BI10" i="78"/>
  <c r="BH10" i="78"/>
  <c r="BG10" i="78"/>
  <c r="BF10" i="78"/>
  <c r="BE10" i="78"/>
  <c r="BD10" i="78"/>
  <c r="BC10" i="78"/>
  <c r="BB10" i="78"/>
  <c r="BA10" i="78"/>
  <c r="AZ10" i="78"/>
  <c r="AY10" i="78"/>
  <c r="AX10" i="78"/>
  <c r="AW10" i="78"/>
  <c r="AV10" i="78"/>
  <c r="AU10" i="78"/>
  <c r="AT10" i="78"/>
  <c r="AS10" i="78"/>
  <c r="AR10" i="78"/>
  <c r="AQ10" i="78"/>
  <c r="AP10" i="78"/>
  <c r="AO10" i="78"/>
  <c r="AN10" i="78"/>
  <c r="AM10" i="78"/>
  <c r="AL10" i="78"/>
  <c r="AK10" i="78"/>
  <c r="AJ10" i="78"/>
  <c r="EX9" i="78"/>
  <c r="EW9" i="78"/>
  <c r="EV9" i="78"/>
  <c r="EU9" i="78"/>
  <c r="ET9" i="78"/>
  <c r="ES9" i="78"/>
  <c r="ER9" i="78"/>
  <c r="EQ9" i="78"/>
  <c r="EP9" i="78"/>
  <c r="EO9" i="78"/>
  <c r="EN9" i="78"/>
  <c r="EM9" i="78"/>
  <c r="EL9" i="78"/>
  <c r="EK9" i="78"/>
  <c r="EJ9" i="78"/>
  <c r="EI9" i="78"/>
  <c r="EH9" i="78"/>
  <c r="EG9" i="78"/>
  <c r="EF9" i="78"/>
  <c r="EE9" i="78"/>
  <c r="ED9" i="78"/>
  <c r="EC9" i="78"/>
  <c r="EB9" i="78"/>
  <c r="EA9" i="78"/>
  <c r="DZ9" i="78"/>
  <c r="DY9" i="78"/>
  <c r="DX9" i="78"/>
  <c r="DW9" i="78"/>
  <c r="DV9" i="78"/>
  <c r="BL9" i="78"/>
  <c r="BK9" i="78"/>
  <c r="BJ9" i="78"/>
  <c r="BI9" i="78"/>
  <c r="BH9" i="78"/>
  <c r="BG9" i="78"/>
  <c r="BF9" i="78"/>
  <c r="BE9" i="78"/>
  <c r="BD9" i="78"/>
  <c r="BC9" i="78"/>
  <c r="BB9" i="78"/>
  <c r="BA9" i="78"/>
  <c r="AZ9" i="78"/>
  <c r="AY9" i="78"/>
  <c r="AX9" i="78"/>
  <c r="AW9" i="78"/>
  <c r="AV9" i="78"/>
  <c r="AU9" i="78"/>
  <c r="AT9" i="78"/>
  <c r="AS9" i="78"/>
  <c r="AR9" i="78"/>
  <c r="AQ9" i="78"/>
  <c r="AP9" i="78"/>
  <c r="AO9" i="78"/>
  <c r="AN9" i="78"/>
  <c r="AM9" i="78"/>
  <c r="AL9" i="78"/>
  <c r="AK9" i="78"/>
  <c r="T22" i="81"/>
  <c r="N8" i="78" l="1"/>
  <c r="ED8" i="78" s="1"/>
  <c r="O8" i="78"/>
  <c r="AS8" i="78" s="1"/>
  <c r="W8" i="78"/>
  <c r="BA8" i="78" s="1"/>
  <c r="E67" i="80"/>
  <c r="E10" i="78"/>
  <c r="E18" i="80"/>
  <c r="E17" i="78"/>
  <c r="R8" i="78"/>
  <c r="EH8" i="78" s="1"/>
  <c r="E34" i="78"/>
  <c r="E41" i="78"/>
  <c r="V8" i="78"/>
  <c r="EL8" i="78" s="1"/>
  <c r="E25" i="78"/>
  <c r="E48" i="78"/>
  <c r="E56" i="78"/>
  <c r="AC8" i="78"/>
  <c r="BG8" i="78" s="1"/>
  <c r="E29" i="78"/>
  <c r="E39" i="78"/>
  <c r="E42" i="78"/>
  <c r="E32" i="78"/>
  <c r="E45" i="78"/>
  <c r="AD8" i="78"/>
  <c r="ET8" i="78" s="1"/>
  <c r="E16" i="78"/>
  <c r="E23" i="78"/>
  <c r="E26" i="78"/>
  <c r="E56" i="79"/>
  <c r="E15" i="80"/>
  <c r="M8" i="78"/>
  <c r="AQ8" i="78" s="1"/>
  <c r="E13" i="78"/>
  <c r="E33" i="78"/>
  <c r="E60" i="79"/>
  <c r="E55" i="79"/>
  <c r="J8" i="78"/>
  <c r="DZ8" i="78" s="1"/>
  <c r="Z8" i="78"/>
  <c r="EP8" i="78" s="1"/>
  <c r="E21" i="78"/>
  <c r="E24" i="78"/>
  <c r="E53" i="78"/>
  <c r="L8" i="78"/>
  <c r="EB8" i="78" s="1"/>
  <c r="AB8" i="78"/>
  <c r="ER8" i="78" s="1"/>
  <c r="E15" i="78"/>
  <c r="E47" i="78"/>
  <c r="E50" i="78"/>
  <c r="E23" i="79"/>
  <c r="E61" i="78"/>
  <c r="E12" i="79"/>
  <c r="F8" i="78"/>
  <c r="DV8" i="78" s="1"/>
  <c r="T8" i="78"/>
  <c r="EJ8" i="78" s="1"/>
  <c r="AE8" i="78"/>
  <c r="BI8" i="78" s="1"/>
  <c r="E18" i="78"/>
  <c r="E55" i="78"/>
  <c r="E44" i="79"/>
  <c r="G8" i="78"/>
  <c r="AK8" i="78" s="1"/>
  <c r="U8" i="78"/>
  <c r="AY8" i="78" s="1"/>
  <c r="AH8" i="78"/>
  <c r="EX8" i="78" s="1"/>
  <c r="E31" i="78"/>
  <c r="E37" i="78"/>
  <c r="E40" i="78"/>
  <c r="E49" i="78"/>
  <c r="E62" i="80"/>
  <c r="E24" i="79"/>
  <c r="E22" i="80"/>
  <c r="E28" i="79"/>
  <c r="E35" i="80"/>
  <c r="E39" i="79"/>
  <c r="E38" i="80"/>
  <c r="E40" i="79"/>
  <c r="E46" i="80"/>
  <c r="E65" i="78"/>
  <c r="E11" i="79"/>
  <c r="E27" i="79"/>
  <c r="E43" i="79"/>
  <c r="E59" i="79"/>
  <c r="E19" i="80"/>
  <c r="E43" i="80"/>
  <c r="H8" i="78"/>
  <c r="DX8" i="78" s="1"/>
  <c r="P8" i="78"/>
  <c r="EF8" i="78" s="1"/>
  <c r="X8" i="78"/>
  <c r="EN8" i="78" s="1"/>
  <c r="AF8" i="78"/>
  <c r="EV8" i="78" s="1"/>
  <c r="E11" i="78"/>
  <c r="E19" i="78"/>
  <c r="E27" i="78"/>
  <c r="E35" i="78"/>
  <c r="E43" i="78"/>
  <c r="E51" i="78"/>
  <c r="E15" i="79"/>
  <c r="E31" i="79"/>
  <c r="E47" i="79"/>
  <c r="E63" i="79"/>
  <c r="E23" i="80"/>
  <c r="E51" i="80"/>
  <c r="I8" i="78"/>
  <c r="AM8" i="78" s="1"/>
  <c r="Q8" i="78"/>
  <c r="AU8" i="78" s="1"/>
  <c r="Y8" i="78"/>
  <c r="BC8" i="78" s="1"/>
  <c r="AG8" i="78"/>
  <c r="BK8" i="78" s="1"/>
  <c r="E14" i="78"/>
  <c r="E22" i="78"/>
  <c r="E30" i="78"/>
  <c r="E38" i="78"/>
  <c r="E46" i="78"/>
  <c r="E54" i="78"/>
  <c r="E60" i="78"/>
  <c r="E16" i="79"/>
  <c r="E32" i="79"/>
  <c r="E48" i="79"/>
  <c r="E64" i="79"/>
  <c r="E10" i="80"/>
  <c r="E26" i="80"/>
  <c r="E54" i="80"/>
  <c r="E57" i="78"/>
  <c r="E19" i="79"/>
  <c r="E35" i="79"/>
  <c r="E51" i="79"/>
  <c r="E67" i="79"/>
  <c r="E11" i="80"/>
  <c r="E27" i="80"/>
  <c r="E59" i="80"/>
  <c r="K8" i="78"/>
  <c r="AO8" i="78" s="1"/>
  <c r="S8" i="78"/>
  <c r="AW8" i="78" s="1"/>
  <c r="AA8" i="78"/>
  <c r="BE8" i="78" s="1"/>
  <c r="E9" i="78"/>
  <c r="E12" i="78"/>
  <c r="E20" i="78"/>
  <c r="E28" i="78"/>
  <c r="E36" i="78"/>
  <c r="E44" i="78"/>
  <c r="E52" i="78"/>
  <c r="E64" i="78"/>
  <c r="E20" i="79"/>
  <c r="E36" i="79"/>
  <c r="E52" i="79"/>
  <c r="E14" i="80"/>
  <c r="E30" i="80"/>
  <c r="E65" i="80"/>
  <c r="E34" i="80"/>
  <c r="E42" i="80"/>
  <c r="E50" i="80"/>
  <c r="E58" i="80"/>
  <c r="E66" i="80"/>
  <c r="E31" i="80"/>
  <c r="E39" i="80"/>
  <c r="E47" i="80"/>
  <c r="E55" i="80"/>
  <c r="E63" i="80"/>
  <c r="E59" i="78"/>
  <c r="E63" i="78"/>
  <c r="E67" i="78"/>
  <c r="E9" i="79"/>
  <c r="E13" i="79"/>
  <c r="E17" i="79"/>
  <c r="E21" i="79"/>
  <c r="E25" i="79"/>
  <c r="E29" i="79"/>
  <c r="E33" i="79"/>
  <c r="E37" i="79"/>
  <c r="E41" i="79"/>
  <c r="E45" i="79"/>
  <c r="E49" i="79"/>
  <c r="E53" i="79"/>
  <c r="E57" i="79"/>
  <c r="E61" i="79"/>
  <c r="E65" i="79"/>
  <c r="E12" i="80"/>
  <c r="E16" i="80"/>
  <c r="E20" i="80"/>
  <c r="E24" i="80"/>
  <c r="E28" i="80"/>
  <c r="E32" i="80"/>
  <c r="E36" i="80"/>
  <c r="E40" i="80"/>
  <c r="E44" i="80"/>
  <c r="E48" i="80"/>
  <c r="E52" i="80"/>
  <c r="E56" i="80"/>
  <c r="E60" i="80"/>
  <c r="E64" i="80"/>
  <c r="E58" i="78"/>
  <c r="E62" i="78"/>
  <c r="E66" i="78"/>
  <c r="E10" i="79"/>
  <c r="E14" i="79"/>
  <c r="E18" i="79"/>
  <c r="E22" i="79"/>
  <c r="E26" i="79"/>
  <c r="E30" i="79"/>
  <c r="E34" i="79"/>
  <c r="E38" i="79"/>
  <c r="E42" i="79"/>
  <c r="E46" i="79"/>
  <c r="E50" i="79"/>
  <c r="E54" i="79"/>
  <c r="E58" i="79"/>
  <c r="E62" i="79"/>
  <c r="E66" i="79"/>
  <c r="E9" i="80"/>
  <c r="E13" i="80"/>
  <c r="E17" i="80"/>
  <c r="E21" i="80"/>
  <c r="E25" i="80"/>
  <c r="E29" i="80"/>
  <c r="E33" i="80"/>
  <c r="E37" i="80"/>
  <c r="E41" i="80"/>
  <c r="E45" i="80"/>
  <c r="E49" i="80"/>
  <c r="E53" i="80"/>
  <c r="E57" i="80"/>
  <c r="E61" i="80"/>
  <c r="F8" i="79"/>
  <c r="F8" i="80"/>
  <c r="H8" i="79"/>
  <c r="H5" i="79" s="1"/>
  <c r="FE8" i="80"/>
  <c r="FH6" i="80"/>
  <c r="FF8" i="80"/>
  <c r="FL6" i="79"/>
  <c r="FI8" i="79"/>
  <c r="FJ8" i="79"/>
  <c r="FK8" i="79"/>
  <c r="J7" i="79"/>
  <c r="CZ8" i="78" l="1"/>
  <c r="BV8" i="78"/>
  <c r="AR8" i="78"/>
  <c r="DA8" i="78"/>
  <c r="EE8" i="78"/>
  <c r="EM8" i="78"/>
  <c r="CE8" i="78"/>
  <c r="DI8" i="78"/>
  <c r="BW8" i="78"/>
  <c r="CB8" i="78"/>
  <c r="CL8" i="78"/>
  <c r="BF8" i="78"/>
  <c r="AX8" i="78"/>
  <c r="DF8" i="78"/>
  <c r="DP8" i="78"/>
  <c r="BH8" i="78"/>
  <c r="CJ8" i="78"/>
  <c r="CV8" i="78"/>
  <c r="CT8" i="78"/>
  <c r="CK8" i="78"/>
  <c r="BP8" i="78"/>
  <c r="DO8" i="78"/>
  <c r="ES8" i="78"/>
  <c r="BZ8" i="78"/>
  <c r="AL8" i="78"/>
  <c r="AV8" i="78"/>
  <c r="DD8" i="78"/>
  <c r="BR8" i="78"/>
  <c r="AH7" i="80"/>
  <c r="AN8" i="78"/>
  <c r="BT8" i="78"/>
  <c r="CO8" i="78"/>
  <c r="CI8" i="78"/>
  <c r="DM8" i="78"/>
  <c r="EC8" i="78"/>
  <c r="DJ8" i="78"/>
  <c r="EQ8" i="78"/>
  <c r="DN8" i="78"/>
  <c r="EO8" i="78"/>
  <c r="EK8" i="78"/>
  <c r="DK8" i="78"/>
  <c r="CW8" i="78"/>
  <c r="DG8" i="78"/>
  <c r="CY8" i="78"/>
  <c r="EA8" i="78"/>
  <c r="CC8" i="78"/>
  <c r="BS8" i="78"/>
  <c r="CG8" i="78"/>
  <c r="BU8" i="78"/>
  <c r="CD8" i="78"/>
  <c r="DW8" i="78"/>
  <c r="BX8" i="78"/>
  <c r="DB8" i="78"/>
  <c r="BD8" i="78"/>
  <c r="AT8" i="78"/>
  <c r="DL8" i="78"/>
  <c r="BO8" i="78"/>
  <c r="CH8" i="78"/>
  <c r="DH8" i="78"/>
  <c r="AZ8" i="78"/>
  <c r="CS8" i="78"/>
  <c r="EW8" i="78"/>
  <c r="BN8" i="78"/>
  <c r="CP8" i="78"/>
  <c r="AJ8" i="78"/>
  <c r="AP8" i="78"/>
  <c r="CR8" i="78"/>
  <c r="BL8" i="78"/>
  <c r="CA8" i="78"/>
  <c r="DT8" i="78"/>
  <c r="EI8" i="78"/>
  <c r="CX8" i="78"/>
  <c r="DS8" i="78"/>
  <c r="DE8" i="78"/>
  <c r="EU8" i="78"/>
  <c r="DQ8" i="78"/>
  <c r="CM8" i="78"/>
  <c r="CN8" i="78"/>
  <c r="BY8" i="78"/>
  <c r="CF8" i="78"/>
  <c r="BQ8" i="78"/>
  <c r="BJ8" i="78"/>
  <c r="EG8" i="78"/>
  <c r="DC8" i="78"/>
  <c r="BB8" i="78"/>
  <c r="DY8" i="78"/>
  <c r="CU8" i="78"/>
  <c r="DR8" i="78"/>
  <c r="AH7" i="79"/>
  <c r="J8" i="79"/>
  <c r="AH8" i="80"/>
  <c r="I8" i="79"/>
  <c r="I5" i="79" s="1"/>
  <c r="AH5" i="79" s="1"/>
  <c r="AH6" i="79" s="1"/>
  <c r="AH59" i="79" s="1"/>
  <c r="G8" i="80"/>
  <c r="AH8" i="79"/>
  <c r="G8" i="79"/>
  <c r="G7" i="80"/>
  <c r="F7" i="80"/>
  <c r="F5" i="80" s="1"/>
  <c r="I7" i="79"/>
  <c r="H7" i="79"/>
  <c r="F7" i="79"/>
  <c r="F5" i="79" s="1"/>
  <c r="G7" i="79"/>
  <c r="FK8" i="80"/>
  <c r="FL6" i="80"/>
  <c r="FJ8" i="80"/>
  <c r="FI8" i="80"/>
  <c r="FH8" i="80"/>
  <c r="FL8" i="79"/>
  <c r="FO8" i="79"/>
  <c r="FN8" i="79"/>
  <c r="FP6" i="79"/>
  <c r="FM8" i="79"/>
  <c r="G5" i="79" l="1"/>
  <c r="G56" i="79" s="1"/>
  <c r="AH5" i="80"/>
  <c r="AH63" i="80" s="1"/>
  <c r="G5" i="80"/>
  <c r="G65" i="80" s="1"/>
  <c r="F55" i="79"/>
  <c r="F44" i="79"/>
  <c r="F41" i="79"/>
  <c r="F10" i="79"/>
  <c r="F54" i="79"/>
  <c r="F38" i="79"/>
  <c r="F67" i="79"/>
  <c r="F51" i="79"/>
  <c r="F35" i="79"/>
  <c r="F19" i="79"/>
  <c r="F56" i="79"/>
  <c r="F40" i="79"/>
  <c r="F24" i="79"/>
  <c r="F53" i="79"/>
  <c r="F37" i="79"/>
  <c r="F21" i="79"/>
  <c r="F11" i="79"/>
  <c r="F18" i="79"/>
  <c r="F9" i="79"/>
  <c r="F34" i="79"/>
  <c r="F31" i="79"/>
  <c r="F15" i="79"/>
  <c r="F36" i="79"/>
  <c r="F65" i="79"/>
  <c r="F33" i="79"/>
  <c r="F17" i="79"/>
  <c r="F16" i="79"/>
  <c r="J6" i="79"/>
  <c r="J5" i="79" s="1"/>
  <c r="J62" i="79" s="1"/>
  <c r="F66" i="79"/>
  <c r="F50" i="79"/>
  <c r="F63" i="79"/>
  <c r="F47" i="79"/>
  <c r="F52" i="79"/>
  <c r="F49" i="79"/>
  <c r="H6" i="79"/>
  <c r="H52" i="79" s="1"/>
  <c r="F62" i="79"/>
  <c r="F46" i="79"/>
  <c r="F30" i="79"/>
  <c r="F59" i="79"/>
  <c r="F43" i="79"/>
  <c r="F27" i="79"/>
  <c r="F64" i="79"/>
  <c r="F48" i="79"/>
  <c r="F32" i="79"/>
  <c r="F61" i="79"/>
  <c r="F45" i="79"/>
  <c r="F29" i="79"/>
  <c r="F13" i="79"/>
  <c r="F22" i="79"/>
  <c r="F14" i="79"/>
  <c r="F58" i="79"/>
  <c r="F42" i="79"/>
  <c r="F26" i="79"/>
  <c r="F39" i="79"/>
  <c r="F23" i="79"/>
  <c r="F60" i="79"/>
  <c r="F28" i="79"/>
  <c r="F57" i="79"/>
  <c r="F25" i="79"/>
  <c r="F20" i="79"/>
  <c r="F12" i="79"/>
  <c r="AH62" i="79"/>
  <c r="AH24" i="79"/>
  <c r="AH47" i="79"/>
  <c r="AH17" i="79"/>
  <c r="AH9" i="79"/>
  <c r="AH46" i="79"/>
  <c r="AH65" i="79"/>
  <c r="AH31" i="79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O8" i="80"/>
  <c r="FN8" i="80"/>
  <c r="FM8" i="80"/>
  <c r="FL8" i="80"/>
  <c r="FP6" i="80"/>
  <c r="AH14" i="79"/>
  <c r="AH33" i="79"/>
  <c r="AH40" i="79"/>
  <c r="AH63" i="79"/>
  <c r="AH30" i="79"/>
  <c r="AH49" i="79"/>
  <c r="AH56" i="79"/>
  <c r="AH11" i="79"/>
  <c r="AH19" i="79"/>
  <c r="AH18" i="79"/>
  <c r="AH34" i="79"/>
  <c r="AH50" i="79"/>
  <c r="AH66" i="79"/>
  <c r="AH37" i="79"/>
  <c r="AH53" i="79"/>
  <c r="AH12" i="79"/>
  <c r="AH28" i="79"/>
  <c r="AH44" i="79"/>
  <c r="AH60" i="79"/>
  <c r="AH35" i="79"/>
  <c r="AH51" i="79"/>
  <c r="AH67" i="79"/>
  <c r="AH10" i="79"/>
  <c r="AH13" i="79"/>
  <c r="AH21" i="79"/>
  <c r="AH22" i="79"/>
  <c r="AH38" i="79"/>
  <c r="AH54" i="79"/>
  <c r="AH25" i="79"/>
  <c r="AH41" i="79"/>
  <c r="AH57" i="79"/>
  <c r="AH16" i="79"/>
  <c r="AH32" i="79"/>
  <c r="AH48" i="79"/>
  <c r="AH64" i="79"/>
  <c r="AH39" i="79"/>
  <c r="AH55" i="79"/>
  <c r="FP8" i="79"/>
  <c r="FS8" i="79"/>
  <c r="FT6" i="79"/>
  <c r="FR8" i="79"/>
  <c r="FQ8" i="79"/>
  <c r="AH15" i="79"/>
  <c r="AH23" i="79"/>
  <c r="AH26" i="79"/>
  <c r="AH42" i="79"/>
  <c r="AH58" i="79"/>
  <c r="AH29" i="79"/>
  <c r="AH45" i="79"/>
  <c r="AH61" i="79"/>
  <c r="AH20" i="79"/>
  <c r="AH36" i="79"/>
  <c r="AH52" i="79"/>
  <c r="AH27" i="79"/>
  <c r="AH43" i="79"/>
  <c r="I6" i="79" l="1"/>
  <c r="I46" i="79" s="1"/>
  <c r="G32" i="79"/>
  <c r="AH67" i="80"/>
  <c r="G48" i="79"/>
  <c r="G29" i="79"/>
  <c r="G25" i="79"/>
  <c r="AH45" i="80"/>
  <c r="G19" i="79"/>
  <c r="AH53" i="80"/>
  <c r="G16" i="79"/>
  <c r="AH10" i="80"/>
  <c r="AH24" i="80"/>
  <c r="AH21" i="80"/>
  <c r="AH33" i="80"/>
  <c r="AH42" i="80"/>
  <c r="AH66" i="80"/>
  <c r="AH29" i="80"/>
  <c r="AH9" i="80"/>
  <c r="AH49" i="80"/>
  <c r="AH27" i="80"/>
  <c r="AH48" i="80"/>
  <c r="AH16" i="80"/>
  <c r="AH34" i="80"/>
  <c r="AH56" i="80"/>
  <c r="AH17" i="80"/>
  <c r="AH59" i="80"/>
  <c r="AH35" i="80"/>
  <c r="AH19" i="80"/>
  <c r="AH41" i="80"/>
  <c r="AH61" i="80"/>
  <c r="AH18" i="80"/>
  <c r="AH32" i="80"/>
  <c r="AH43" i="80"/>
  <c r="AH57" i="80"/>
  <c r="AH58" i="80"/>
  <c r="AH11" i="80"/>
  <c r="AH25" i="80"/>
  <c r="AH37" i="80"/>
  <c r="AH50" i="80"/>
  <c r="AH64" i="80"/>
  <c r="AH13" i="80"/>
  <c r="AH26" i="80"/>
  <c r="AH40" i="80"/>
  <c r="AH51" i="80"/>
  <c r="AH65" i="80"/>
  <c r="H63" i="79"/>
  <c r="G64" i="79"/>
  <c r="G12" i="79"/>
  <c r="G45" i="79"/>
  <c r="G28" i="79"/>
  <c r="G24" i="79"/>
  <c r="G57" i="79"/>
  <c r="G35" i="79"/>
  <c r="G52" i="79"/>
  <c r="G17" i="79"/>
  <c r="G27" i="79"/>
  <c r="G44" i="79"/>
  <c r="G14" i="79"/>
  <c r="G9" i="79"/>
  <c r="G55" i="79"/>
  <c r="G43" i="79"/>
  <c r="G31" i="79"/>
  <c r="G46" i="79"/>
  <c r="G18" i="79"/>
  <c r="G22" i="79"/>
  <c r="G59" i="79"/>
  <c r="G47" i="79"/>
  <c r="G49" i="79"/>
  <c r="G34" i="79"/>
  <c r="G38" i="79"/>
  <c r="G21" i="79"/>
  <c r="G63" i="79"/>
  <c r="G65" i="79"/>
  <c r="G66" i="79"/>
  <c r="G54" i="79"/>
  <c r="G42" i="79"/>
  <c r="G10" i="79"/>
  <c r="G58" i="79"/>
  <c r="AH12" i="80"/>
  <c r="AH20" i="80"/>
  <c r="AH28" i="80"/>
  <c r="AH36" i="80"/>
  <c r="AH44" i="80"/>
  <c r="AH52" i="80"/>
  <c r="AH60" i="80"/>
  <c r="G30" i="79"/>
  <c r="G60" i="79"/>
  <c r="G50" i="79"/>
  <c r="G39" i="79"/>
  <c r="G41" i="79"/>
  <c r="G11" i="79"/>
  <c r="G61" i="79"/>
  <c r="AH22" i="80"/>
  <c r="AH46" i="80"/>
  <c r="AH62" i="80"/>
  <c r="G62" i="79"/>
  <c r="G51" i="79"/>
  <c r="G37" i="79"/>
  <c r="G23" i="79"/>
  <c r="G20" i="79"/>
  <c r="G13" i="79"/>
  <c r="G40" i="79"/>
  <c r="AH14" i="80"/>
  <c r="AH30" i="80"/>
  <c r="AH38" i="80"/>
  <c r="AH54" i="80"/>
  <c r="AH15" i="80"/>
  <c r="AH23" i="80"/>
  <c r="AH31" i="80"/>
  <c r="AH39" i="80"/>
  <c r="AH47" i="80"/>
  <c r="AH55" i="80"/>
  <c r="G33" i="79"/>
  <c r="G67" i="79"/>
  <c r="G53" i="79"/>
  <c r="G15" i="79"/>
  <c r="G36" i="79"/>
  <c r="G26" i="79"/>
  <c r="H44" i="79"/>
  <c r="H38" i="79"/>
  <c r="H64" i="79"/>
  <c r="H58" i="79"/>
  <c r="H43" i="79"/>
  <c r="H24" i="79"/>
  <c r="H59" i="79"/>
  <c r="H40" i="79"/>
  <c r="H34" i="79"/>
  <c r="H60" i="79"/>
  <c r="H54" i="79"/>
  <c r="H14" i="79"/>
  <c r="H17" i="79"/>
  <c r="H49" i="79"/>
  <c r="H12" i="79"/>
  <c r="H46" i="79"/>
  <c r="H9" i="79"/>
  <c r="H66" i="79"/>
  <c r="H20" i="79"/>
  <c r="H29" i="79"/>
  <c r="H23" i="79"/>
  <c r="H65" i="79"/>
  <c r="H56" i="79"/>
  <c r="H10" i="79"/>
  <c r="H62" i="79"/>
  <c r="H18" i="79"/>
  <c r="H25" i="79"/>
  <c r="H19" i="79"/>
  <c r="H45" i="79"/>
  <c r="H39" i="79"/>
  <c r="H36" i="79"/>
  <c r="H30" i="79"/>
  <c r="H13" i="79"/>
  <c r="H16" i="79"/>
  <c r="H21" i="79"/>
  <c r="H15" i="79"/>
  <c r="H41" i="79"/>
  <c r="H35" i="79"/>
  <c r="H61" i="79"/>
  <c r="H55" i="79"/>
  <c r="H50" i="79"/>
  <c r="H22" i="79"/>
  <c r="H11" i="79"/>
  <c r="H37" i="79"/>
  <c r="H31" i="79"/>
  <c r="H57" i="79"/>
  <c r="H51" i="79"/>
  <c r="H32" i="79"/>
  <c r="H26" i="79"/>
  <c r="H27" i="79"/>
  <c r="H53" i="79"/>
  <c r="H47" i="79"/>
  <c r="H28" i="79"/>
  <c r="H67" i="79"/>
  <c r="H48" i="79"/>
  <c r="H42" i="79"/>
  <c r="J57" i="79"/>
  <c r="J26" i="79"/>
  <c r="J10" i="79"/>
  <c r="J12" i="79"/>
  <c r="J66" i="79"/>
  <c r="J17" i="79"/>
  <c r="J37" i="79"/>
  <c r="J61" i="79"/>
  <c r="J56" i="79"/>
  <c r="J31" i="79"/>
  <c r="J14" i="79"/>
  <c r="J24" i="79"/>
  <c r="J18" i="79"/>
  <c r="J32" i="79"/>
  <c r="J21" i="79"/>
  <c r="J60" i="79"/>
  <c r="J25" i="79"/>
  <c r="J64" i="79"/>
  <c r="J16" i="79"/>
  <c r="J29" i="79"/>
  <c r="J28" i="79"/>
  <c r="J23" i="79"/>
  <c r="J20" i="79"/>
  <c r="J41" i="79"/>
  <c r="J40" i="79"/>
  <c r="J39" i="79"/>
  <c r="J9" i="79"/>
  <c r="J22" i="79"/>
  <c r="J45" i="79"/>
  <c r="J44" i="79"/>
  <c r="J55" i="79"/>
  <c r="J11" i="79"/>
  <c r="J13" i="79"/>
  <c r="J53" i="79"/>
  <c r="J48" i="79"/>
  <c r="J63" i="79"/>
  <c r="G55" i="80"/>
  <c r="G57" i="80"/>
  <c r="G49" i="80"/>
  <c r="G66" i="80"/>
  <c r="G47" i="80"/>
  <c r="G25" i="80"/>
  <c r="G23" i="80"/>
  <c r="G62" i="80"/>
  <c r="G17" i="80"/>
  <c r="G15" i="80"/>
  <c r="G41" i="80"/>
  <c r="G9" i="80"/>
  <c r="G39" i="80"/>
  <c r="G34" i="80"/>
  <c r="G46" i="80"/>
  <c r="G33" i="80"/>
  <c r="G63" i="80"/>
  <c r="G31" i="80"/>
  <c r="G52" i="80"/>
  <c r="G64" i="80"/>
  <c r="G36" i="80"/>
  <c r="G32" i="80"/>
  <c r="G53" i="80"/>
  <c r="G37" i="80"/>
  <c r="G21" i="80"/>
  <c r="G67" i="80"/>
  <c r="G51" i="80"/>
  <c r="G35" i="80"/>
  <c r="G19" i="80"/>
  <c r="G60" i="80"/>
  <c r="G28" i="80"/>
  <c r="G58" i="80"/>
  <c r="G26" i="80"/>
  <c r="G56" i="80"/>
  <c r="G24" i="80"/>
  <c r="G30" i="80"/>
  <c r="G14" i="80"/>
  <c r="G20" i="80"/>
  <c r="G50" i="80"/>
  <c r="G18" i="80"/>
  <c r="G48" i="80"/>
  <c r="G16" i="80"/>
  <c r="G54" i="80"/>
  <c r="G61" i="80"/>
  <c r="G45" i="80"/>
  <c r="G29" i="80"/>
  <c r="G13" i="80"/>
  <c r="G59" i="80"/>
  <c r="G43" i="80"/>
  <c r="G27" i="80"/>
  <c r="G11" i="80"/>
  <c r="G44" i="80"/>
  <c r="G12" i="80"/>
  <c r="G42" i="80"/>
  <c r="G10" i="80"/>
  <c r="G40" i="80"/>
  <c r="G38" i="80"/>
  <c r="G22" i="80"/>
  <c r="J58" i="79"/>
  <c r="H33" i="79"/>
  <c r="J33" i="79"/>
  <c r="J49" i="79"/>
  <c r="J65" i="79"/>
  <c r="J36" i="79"/>
  <c r="J52" i="79"/>
  <c r="J15" i="79"/>
  <c r="J47" i="79"/>
  <c r="J34" i="79"/>
  <c r="J42" i="79"/>
  <c r="J50" i="79"/>
  <c r="J19" i="79"/>
  <c r="J35" i="79"/>
  <c r="J51" i="79"/>
  <c r="J67" i="79"/>
  <c r="J38" i="79"/>
  <c r="J54" i="79"/>
  <c r="J27" i="79"/>
  <c r="J43" i="79"/>
  <c r="J59" i="79"/>
  <c r="J30" i="79"/>
  <c r="J46" i="79"/>
  <c r="I23" i="79"/>
  <c r="I33" i="79"/>
  <c r="I21" i="79"/>
  <c r="I49" i="79"/>
  <c r="I41" i="79"/>
  <c r="FS8" i="80"/>
  <c r="FR8" i="80"/>
  <c r="FQ8" i="80"/>
  <c r="FT6" i="80"/>
  <c r="FP8" i="80"/>
  <c r="FT8" i="79"/>
  <c r="FW8" i="79"/>
  <c r="FV8" i="79"/>
  <c r="FU8" i="79"/>
  <c r="I31" i="79" l="1"/>
  <c r="I15" i="79"/>
  <c r="I50" i="79"/>
  <c r="I32" i="79"/>
  <c r="I67" i="79"/>
  <c r="I9" i="79"/>
  <c r="I39" i="79"/>
  <c r="I51" i="79"/>
  <c r="I45" i="79"/>
  <c r="I54" i="79"/>
  <c r="I13" i="79"/>
  <c r="I24" i="79"/>
  <c r="I61" i="79"/>
  <c r="I43" i="79"/>
  <c r="I34" i="79"/>
  <c r="I62" i="79"/>
  <c r="I35" i="79"/>
  <c r="I60" i="79"/>
  <c r="I20" i="79"/>
  <c r="I53" i="79"/>
  <c r="I27" i="79"/>
  <c r="I38" i="79"/>
  <c r="I55" i="79"/>
  <c r="I16" i="79"/>
  <c r="I56" i="79"/>
  <c r="I25" i="79"/>
  <c r="I30" i="79"/>
  <c r="I14" i="79"/>
  <c r="I48" i="79"/>
  <c r="I11" i="79"/>
  <c r="I42" i="79"/>
  <c r="I63" i="79"/>
  <c r="I29" i="79"/>
  <c r="I37" i="79"/>
  <c r="I59" i="79"/>
  <c r="I64" i="79"/>
  <c r="I19" i="79"/>
  <c r="I12" i="79"/>
  <c r="I65" i="79"/>
  <c r="I40" i="79"/>
  <c r="I10" i="79"/>
  <c r="I44" i="79"/>
  <c r="I58" i="79"/>
  <c r="I18" i="79"/>
  <c r="I22" i="79"/>
  <c r="I52" i="79"/>
  <c r="I66" i="79"/>
  <c r="I28" i="79"/>
  <c r="I36" i="79"/>
  <c r="I17" i="79"/>
  <c r="I26" i="79"/>
  <c r="I47" i="79"/>
  <c r="I57" i="79"/>
  <c r="FW8" i="80"/>
  <c r="FV8" i="80"/>
  <c r="FU8" i="80"/>
  <c r="FT8" i="80"/>
  <c r="AC64" i="5" l="1"/>
  <c r="T44" i="5"/>
  <c r="U44" i="5"/>
  <c r="V44" i="5"/>
  <c r="W44" i="5"/>
  <c r="X44" i="5"/>
  <c r="Y44" i="5"/>
  <c r="Z44" i="5"/>
  <c r="Y46" i="5"/>
  <c r="Z46" i="5"/>
  <c r="AC46" i="5"/>
  <c r="AC47" i="5"/>
  <c r="J62" i="5"/>
  <c r="Z62" i="5" s="1"/>
  <c r="F62" i="5"/>
  <c r="V62" i="5" s="1"/>
  <c r="I62" i="5"/>
  <c r="Y62" i="5" s="1"/>
  <c r="Z47" i="5"/>
  <c r="J64" i="5"/>
  <c r="Z64" i="5" s="1"/>
  <c r="I64" i="5"/>
  <c r="Y64" i="5" s="1"/>
  <c r="Y47" i="5"/>
  <c r="Z45" i="5"/>
  <c r="Y45" i="5"/>
  <c r="E62" i="5"/>
  <c r="U62" i="5" s="1"/>
  <c r="U45" i="5"/>
  <c r="H62" i="5"/>
  <c r="X62" i="5" s="1"/>
  <c r="W62" i="5"/>
  <c r="D62" i="5"/>
  <c r="T62" i="5" s="1"/>
  <c r="C62" i="5"/>
  <c r="S62" i="5" s="1"/>
  <c r="R64" i="5"/>
  <c r="R62" i="5"/>
  <c r="R47" i="5"/>
  <c r="R45" i="5"/>
  <c r="X45" i="5"/>
  <c r="W45" i="5"/>
  <c r="V45" i="5"/>
  <c r="AA45" i="5"/>
  <c r="S45" i="5"/>
  <c r="AB45" i="5"/>
  <c r="T45" i="5"/>
  <c r="AC45" i="5"/>
  <c r="B15" i="5"/>
  <c r="B14" i="5"/>
  <c r="Z38" i="5" s="1"/>
  <c r="B13" i="5"/>
  <c r="S38" i="5" s="1"/>
  <c r="A15" i="5"/>
  <c r="B5" i="5"/>
  <c r="U54" i="5" s="1"/>
  <c r="B4" i="5"/>
  <c r="W37" i="5" s="1"/>
  <c r="A5" i="5"/>
  <c r="I54" i="5" s="1"/>
  <c r="A4" i="5"/>
  <c r="I37" i="5" s="1"/>
  <c r="A14" i="5"/>
  <c r="L55" i="5" s="1"/>
  <c r="L52" i="5" s="1"/>
  <c r="A13" i="5"/>
  <c r="G55" i="5" s="1"/>
  <c r="G52" i="5" s="1"/>
  <c r="M65" i="5"/>
  <c r="AC65" i="5" s="1"/>
  <c r="L59" i="5"/>
  <c r="AB59" i="5" s="1"/>
  <c r="K59" i="5"/>
  <c r="AA59" i="5" s="1"/>
  <c r="L61" i="5"/>
  <c r="AB61" i="5" s="1"/>
  <c r="K61" i="5"/>
  <c r="K62" i="5" s="1"/>
  <c r="AB44" i="5"/>
  <c r="AA44" i="5"/>
  <c r="L56" i="5"/>
  <c r="K56" i="5"/>
  <c r="AA56" i="5" s="1"/>
  <c r="AC44" i="5"/>
  <c r="Q53" i="5"/>
  <c r="S31" i="5"/>
  <c r="T31" i="5"/>
  <c r="U31" i="5"/>
  <c r="V31" i="5"/>
  <c r="W31" i="5"/>
  <c r="X31" i="5"/>
  <c r="Y31" i="5"/>
  <c r="Z31" i="5"/>
  <c r="AA31" i="5"/>
  <c r="AB31" i="5"/>
  <c r="AC31" i="5"/>
  <c r="R31" i="5"/>
  <c r="Q36" i="5"/>
  <c r="K66" i="5"/>
  <c r="AA66" i="5" s="1"/>
  <c r="L66" i="5"/>
  <c r="AB66" i="5" s="1"/>
  <c r="D58" i="5"/>
  <c r="D60" i="5" s="1"/>
  <c r="T60" i="5" s="1"/>
  <c r="E58" i="5"/>
  <c r="E63" i="5" s="1"/>
  <c r="F58" i="5"/>
  <c r="F60" i="5" s="1"/>
  <c r="V60" i="5" s="1"/>
  <c r="G58" i="5"/>
  <c r="G60" i="5" s="1"/>
  <c r="W60" i="5" s="1"/>
  <c r="H58" i="5"/>
  <c r="X58" i="5" s="1"/>
  <c r="I58" i="5"/>
  <c r="Y58" i="5" s="1"/>
  <c r="J58" i="5"/>
  <c r="Z58" i="5" s="1"/>
  <c r="AC60" i="5"/>
  <c r="C58" i="5"/>
  <c r="C60" i="5" s="1"/>
  <c r="S60" i="5" s="1"/>
  <c r="AC43" i="5"/>
  <c r="Z66" i="5"/>
  <c r="Y66" i="5"/>
  <c r="X66" i="5"/>
  <c r="W66" i="5"/>
  <c r="V66" i="5"/>
  <c r="U66" i="5"/>
  <c r="T66" i="5"/>
  <c r="S66" i="5"/>
  <c r="AB65" i="5"/>
  <c r="AA65" i="5"/>
  <c r="Z65" i="5"/>
  <c r="Y65" i="5"/>
  <c r="X65" i="5"/>
  <c r="W65" i="5"/>
  <c r="V65" i="5"/>
  <c r="U65" i="5"/>
  <c r="T65" i="5"/>
  <c r="S65" i="5"/>
  <c r="R65" i="5"/>
  <c r="R66" i="5"/>
  <c r="R63" i="5"/>
  <c r="R61" i="5"/>
  <c r="R60" i="5"/>
  <c r="R59" i="5"/>
  <c r="R58" i="5"/>
  <c r="R57" i="5"/>
  <c r="R56" i="5"/>
  <c r="AC55" i="5"/>
  <c r="AA53" i="5"/>
  <c r="Y53" i="5"/>
  <c r="W53" i="5"/>
  <c r="U53" i="5"/>
  <c r="S53" i="5"/>
  <c r="M55" i="5"/>
  <c r="K53" i="5"/>
  <c r="I53" i="5"/>
  <c r="G53" i="5"/>
  <c r="E53" i="5"/>
  <c r="C53" i="5"/>
  <c r="C36" i="5"/>
  <c r="AC63" i="5"/>
  <c r="Z63" i="5"/>
  <c r="Y63" i="5"/>
  <c r="Z61" i="5"/>
  <c r="Y61" i="5"/>
  <c r="X61" i="5"/>
  <c r="W61" i="5"/>
  <c r="V61" i="5"/>
  <c r="U61" i="5"/>
  <c r="T61" i="5"/>
  <c r="S61" i="5"/>
  <c r="Z60" i="5"/>
  <c r="Y60" i="5"/>
  <c r="Z59" i="5"/>
  <c r="Y59" i="5"/>
  <c r="X59" i="5"/>
  <c r="W59" i="5"/>
  <c r="V59" i="5"/>
  <c r="U59" i="5"/>
  <c r="T59" i="5"/>
  <c r="S59" i="5"/>
  <c r="AC57" i="5"/>
  <c r="AB57" i="5"/>
  <c r="AA57" i="5"/>
  <c r="Z57" i="5"/>
  <c r="Y57" i="5"/>
  <c r="X57" i="5"/>
  <c r="W57" i="5"/>
  <c r="V57" i="5"/>
  <c r="U57" i="5"/>
  <c r="T57" i="5"/>
  <c r="S57" i="5"/>
  <c r="Z56" i="5"/>
  <c r="Y56" i="5"/>
  <c r="X56" i="5"/>
  <c r="W56" i="5"/>
  <c r="V56" i="5"/>
  <c r="U56" i="5"/>
  <c r="T56" i="5"/>
  <c r="S56" i="5"/>
  <c r="AA36" i="5"/>
  <c r="Y36" i="5"/>
  <c r="W36" i="5"/>
  <c r="U36" i="5"/>
  <c r="S36" i="5"/>
  <c r="S44" i="5"/>
  <c r="Z43" i="5"/>
  <c r="Y43" i="5"/>
  <c r="AC42" i="5"/>
  <c r="AB42" i="5"/>
  <c r="AA42" i="5"/>
  <c r="Z42" i="5"/>
  <c r="Y42" i="5"/>
  <c r="X42" i="5"/>
  <c r="W42" i="5"/>
  <c r="V42" i="5"/>
  <c r="U42" i="5"/>
  <c r="T42" i="5"/>
  <c r="S42" i="5"/>
  <c r="AC40" i="5"/>
  <c r="AB40" i="5"/>
  <c r="AA40" i="5"/>
  <c r="Z40" i="5"/>
  <c r="Y40" i="5"/>
  <c r="X40" i="5"/>
  <c r="W40" i="5"/>
  <c r="V40" i="5"/>
  <c r="U40" i="5"/>
  <c r="T40" i="5"/>
  <c r="S40" i="5"/>
  <c r="AC39" i="5"/>
  <c r="AB39" i="5"/>
  <c r="AA39" i="5"/>
  <c r="Z39" i="5"/>
  <c r="Y39" i="5"/>
  <c r="X39" i="5"/>
  <c r="W39" i="5"/>
  <c r="V39" i="5"/>
  <c r="U39" i="5"/>
  <c r="T39" i="5"/>
  <c r="K36" i="5"/>
  <c r="I36" i="5"/>
  <c r="G36" i="5"/>
  <c r="E36" i="5"/>
  <c r="R46" i="5"/>
  <c r="R44" i="5"/>
  <c r="R43" i="5"/>
  <c r="R42" i="5"/>
  <c r="R41" i="5"/>
  <c r="R40" i="5"/>
  <c r="S39" i="5"/>
  <c r="R39" i="5"/>
  <c r="AC38" i="5"/>
  <c r="M38" i="5"/>
  <c r="W46" i="5"/>
  <c r="V46" i="5"/>
  <c r="Y41" i="5"/>
  <c r="U43" i="5"/>
  <c r="Z41" i="5"/>
  <c r="X41" i="5"/>
  <c r="T41" i="5"/>
  <c r="AB47" i="5"/>
  <c r="S46" i="5"/>
  <c r="AA41" i="5"/>
  <c r="U41" i="5"/>
  <c r="U46" i="5"/>
  <c r="V41" i="5"/>
  <c r="S43" i="5"/>
  <c r="S41" i="5"/>
  <c r="X43" i="5"/>
  <c r="T43" i="5"/>
  <c r="X46" i="5"/>
  <c r="T46" i="5"/>
  <c r="W41" i="5"/>
  <c r="W43" i="5"/>
  <c r="V43" i="5"/>
  <c r="T47" i="5"/>
  <c r="V47" i="5"/>
  <c r="U47" i="5"/>
  <c r="W47" i="5"/>
  <c r="X47" i="5"/>
  <c r="S47" i="5"/>
  <c r="F64" i="5"/>
  <c r="V64" i="5" s="1"/>
  <c r="AA46" i="5"/>
  <c r="AA43" i="5"/>
  <c r="AB46" i="5"/>
  <c r="AC41" i="5"/>
  <c r="AB41" i="5"/>
  <c r="AB43" i="5"/>
  <c r="L64" i="5"/>
  <c r="AB64" i="5" s="1"/>
  <c r="AA47" i="5"/>
  <c r="V55" i="5" l="1"/>
  <c r="D63" i="5"/>
  <c r="T63" i="5" s="1"/>
  <c r="V38" i="5"/>
  <c r="K55" i="5"/>
  <c r="K52" i="5" s="1"/>
  <c r="I55" i="5"/>
  <c r="I52" i="5" s="1"/>
  <c r="K38" i="5"/>
  <c r="K35" i="5" s="1"/>
  <c r="L58" i="5"/>
  <c r="L63" i="5" s="1"/>
  <c r="AB63" i="5" s="1"/>
  <c r="I38" i="5"/>
  <c r="I35" i="5" s="1"/>
  <c r="C38" i="5"/>
  <c r="C35" i="5" s="1"/>
  <c r="J55" i="5"/>
  <c r="J52" i="5" s="1"/>
  <c r="U55" i="5"/>
  <c r="U58" i="5"/>
  <c r="W38" i="5"/>
  <c r="X38" i="5"/>
  <c r="X55" i="5"/>
  <c r="T38" i="5"/>
  <c r="Z55" i="5"/>
  <c r="M59" i="5"/>
  <c r="AC59" i="5" s="1"/>
  <c r="H55" i="5"/>
  <c r="H52" i="5" s="1"/>
  <c r="AA55" i="5"/>
  <c r="F38" i="5"/>
  <c r="F35" i="5" s="1"/>
  <c r="S58" i="5"/>
  <c r="Y38" i="5"/>
  <c r="AB55" i="5"/>
  <c r="AB38" i="5"/>
  <c r="T55" i="5"/>
  <c r="M56" i="5"/>
  <c r="AC56" i="5" s="1"/>
  <c r="G63" i="5"/>
  <c r="W63" i="5" s="1"/>
  <c r="V58" i="5"/>
  <c r="E38" i="5"/>
  <c r="E35" i="5" s="1"/>
  <c r="S55" i="5"/>
  <c r="L38" i="5"/>
  <c r="L35" i="5" s="1"/>
  <c r="T58" i="5"/>
  <c r="AA38" i="5"/>
  <c r="AA61" i="5"/>
  <c r="W55" i="5"/>
  <c r="L62" i="5"/>
  <c r="AB62" i="5" s="1"/>
  <c r="D55" i="5"/>
  <c r="D52" i="5" s="1"/>
  <c r="C63" i="5"/>
  <c r="H38" i="5"/>
  <c r="H35" i="5" s="1"/>
  <c r="E60" i="5"/>
  <c r="U60" i="5" s="1"/>
  <c r="U38" i="5"/>
  <c r="W54" i="5"/>
  <c r="Y55" i="5"/>
  <c r="M61" i="5"/>
  <c r="AC61" i="5" s="1"/>
  <c r="D38" i="5"/>
  <c r="D35" i="5" s="1"/>
  <c r="Y54" i="5"/>
  <c r="E64" i="5"/>
  <c r="U64" i="5" s="1"/>
  <c r="U63" i="5"/>
  <c r="AA62" i="5"/>
  <c r="W58" i="5"/>
  <c r="D64" i="5"/>
  <c r="T64" i="5" s="1"/>
  <c r="E55" i="5"/>
  <c r="E52" i="5" s="1"/>
  <c r="C55" i="5"/>
  <c r="C52" i="5" s="1"/>
  <c r="F63" i="5"/>
  <c r="V63" i="5" s="1"/>
  <c r="AB56" i="5"/>
  <c r="F55" i="5"/>
  <c r="F52" i="5" s="1"/>
  <c r="K58" i="5"/>
  <c r="M58" i="5" s="1"/>
  <c r="AC58" i="5" s="1"/>
  <c r="G38" i="5"/>
  <c r="G35" i="5" s="1"/>
  <c r="H63" i="5"/>
  <c r="M66" i="5"/>
  <c r="AC66" i="5" s="1"/>
  <c r="H60" i="5"/>
  <c r="X60" i="5" s="1"/>
  <c r="J38" i="5"/>
  <c r="J35" i="5" s="1"/>
  <c r="K54" i="5"/>
  <c r="G37" i="5"/>
  <c r="Y37" i="5"/>
  <c r="AA37" i="5"/>
  <c r="AA54" i="5"/>
  <c r="S54" i="5"/>
  <c r="C54" i="5"/>
  <c r="E54" i="5"/>
  <c r="G54" i="5"/>
  <c r="S37" i="5"/>
  <c r="U37" i="5"/>
  <c r="C37" i="5"/>
  <c r="K37" i="5"/>
  <c r="E37" i="5"/>
  <c r="AB58" i="5" l="1"/>
  <c r="L60" i="5"/>
  <c r="AB60" i="5" s="1"/>
  <c r="M62" i="5"/>
  <c r="AC62" i="5" s="1"/>
  <c r="G64" i="5"/>
  <c r="W64" i="5" s="1"/>
  <c r="C64" i="5"/>
  <c r="S64" i="5" s="1"/>
  <c r="S63" i="5"/>
  <c r="K60" i="5"/>
  <c r="AA60" i="5" s="1"/>
  <c r="H64" i="5"/>
  <c r="X64" i="5" s="1"/>
  <c r="X63" i="5"/>
  <c r="AA58" i="5"/>
  <c r="K63" i="5"/>
  <c r="AA63" i="5" l="1"/>
  <c r="K64" i="5"/>
  <c r="AA64" i="5" s="1"/>
  <c r="H34" i="81"/>
  <c r="K63" i="81"/>
  <c r="O56" i="81"/>
  <c r="M63" i="81"/>
  <c r="H29" i="81"/>
  <c r="J47" i="81"/>
  <c r="P46" i="81"/>
  <c r="Z16" i="81"/>
  <c r="O41" i="81"/>
  <c r="I51" i="81"/>
  <c r="AD42" i="81"/>
  <c r="AH45" i="81"/>
  <c r="G42" i="81"/>
  <c r="AC62" i="81"/>
  <c r="K21" i="81"/>
  <c r="AH54" i="81"/>
  <c r="G45" i="81"/>
  <c r="Q31" i="81"/>
  <c r="J41" i="81"/>
  <c r="K30" i="81"/>
  <c r="U9" i="81"/>
  <c r="AF65" i="81"/>
  <c r="AD58" i="81"/>
  <c r="S63" i="81"/>
  <c r="T25" i="81"/>
  <c r="K51" i="81"/>
  <c r="Y63" i="81"/>
  <c r="AH61" i="81"/>
  <c r="X65" i="81"/>
  <c r="AC59" i="81"/>
  <c r="Z30" i="81"/>
  <c r="F7" i="81"/>
  <c r="H60" i="81"/>
  <c r="O29" i="81"/>
  <c r="H7" i="81"/>
  <c r="J55" i="81"/>
  <c r="AG16" i="81"/>
  <c r="I33" i="81"/>
  <c r="AB48" i="81"/>
  <c r="O22" i="81"/>
  <c r="AC35" i="81"/>
  <c r="AD45" i="81"/>
  <c r="AD52" i="81"/>
  <c r="I13" i="81"/>
  <c r="U28" i="81"/>
  <c r="F54" i="81"/>
  <c r="E29" i="81"/>
  <c r="T16" i="81"/>
  <c r="G52" i="81"/>
  <c r="G53" i="81"/>
  <c r="J21" i="81"/>
  <c r="H59" i="81"/>
  <c r="L30" i="81"/>
  <c r="AG67" i="81"/>
  <c r="K26" i="81"/>
  <c r="X51" i="81"/>
  <c r="M67" i="81"/>
  <c r="AA54" i="81"/>
  <c r="AH65" i="81"/>
  <c r="AF47" i="81"/>
  <c r="G47" i="81"/>
  <c r="R19" i="81"/>
  <c r="O47" i="81"/>
  <c r="R31" i="81"/>
  <c r="W32" i="81"/>
  <c r="U51" i="81"/>
  <c r="I24" i="81"/>
  <c r="W54" i="81"/>
  <c r="X52" i="81"/>
  <c r="P48" i="81"/>
  <c r="AC54" i="81"/>
  <c r="Q28" i="81"/>
  <c r="AC20" i="81"/>
  <c r="U47" i="81"/>
  <c r="H30" i="81"/>
  <c r="U42" i="81"/>
  <c r="AD60" i="81"/>
  <c r="AA44" i="81"/>
  <c r="AE49" i="81"/>
  <c r="M41" i="81"/>
  <c r="AF32" i="81"/>
  <c r="I38" i="81"/>
  <c r="AE53" i="81"/>
  <c r="AA19" i="81"/>
  <c r="Y51" i="81"/>
  <c r="T53" i="81"/>
  <c r="Q50" i="81"/>
  <c r="AH47" i="81"/>
  <c r="X64" i="81"/>
  <c r="AH29" i="81"/>
  <c r="Z36" i="81"/>
  <c r="M32" i="81"/>
  <c r="Y47" i="81"/>
  <c r="F33" i="81"/>
  <c r="X37" i="81"/>
  <c r="Z54" i="81"/>
  <c r="N57" i="81"/>
  <c r="R20" i="81"/>
  <c r="AD7" i="81"/>
  <c r="AB13" i="81"/>
  <c r="W16" i="81"/>
  <c r="R49" i="81"/>
  <c r="Y13" i="81"/>
  <c r="K61" i="81"/>
  <c r="L7" i="81"/>
  <c r="V45" i="81"/>
  <c r="T58" i="81"/>
  <c r="T36" i="81"/>
  <c r="AG41" i="81"/>
  <c r="L16" i="81"/>
  <c r="R9" i="81"/>
  <c r="J52" i="81"/>
  <c r="L45" i="81"/>
  <c r="X36" i="81"/>
  <c r="AB7" i="81"/>
  <c r="N19" i="81"/>
  <c r="T64" i="81"/>
  <c r="AB42" i="81"/>
  <c r="AA26" i="81"/>
  <c r="O10" i="81"/>
  <c r="R7" i="81"/>
  <c r="I32" i="81"/>
  <c r="S52" i="81"/>
  <c r="AG11" i="81"/>
  <c r="Q33" i="81"/>
  <c r="AF67" i="81"/>
  <c r="M55" i="81"/>
  <c r="AD12" i="81"/>
  <c r="M13" i="81"/>
  <c r="Q51" i="81"/>
  <c r="Y8" i="81"/>
  <c r="F43" i="81"/>
  <c r="M48" i="81"/>
  <c r="AF23" i="81"/>
  <c r="S33" i="81"/>
  <c r="R41" i="81"/>
  <c r="AE58" i="81"/>
  <c r="AF21" i="81"/>
  <c r="K39" i="81"/>
  <c r="H25" i="81"/>
  <c r="I58" i="81"/>
  <c r="AD21" i="81"/>
  <c r="AG30" i="81"/>
  <c r="V26" i="81"/>
  <c r="Y57" i="81"/>
  <c r="G57" i="81"/>
  <c r="AA14" i="81"/>
  <c r="L52" i="81"/>
  <c r="P44" i="81"/>
  <c r="AD36" i="81"/>
  <c r="AE10" i="81"/>
  <c r="R32" i="81"/>
  <c r="S38" i="81"/>
  <c r="AC40" i="81"/>
  <c r="T28" i="81"/>
  <c r="W22" i="81"/>
  <c r="W24" i="81"/>
  <c r="P40" i="81"/>
  <c r="R13" i="81"/>
  <c r="L51" i="81"/>
  <c r="AG59" i="81"/>
  <c r="AB64" i="81"/>
  <c r="O52" i="81"/>
  <c r="K33" i="81"/>
  <c r="AB10" i="81"/>
  <c r="M28" i="81"/>
  <c r="J66" i="81"/>
  <c r="Z52" i="81"/>
  <c r="AF50" i="81"/>
  <c r="H54" i="81"/>
  <c r="AD47" i="81"/>
  <c r="AE19" i="81"/>
  <c r="Y65" i="81"/>
  <c r="V31" i="81"/>
  <c r="R67" i="81"/>
  <c r="X16" i="81"/>
  <c r="O49" i="81"/>
  <c r="T61" i="81"/>
  <c r="J38" i="81"/>
  <c r="M18" i="81"/>
  <c r="AA58" i="81"/>
  <c r="W39" i="81"/>
  <c r="Y62" i="81"/>
  <c r="AC43" i="81"/>
  <c r="AG61" i="81"/>
  <c r="T34" i="81"/>
  <c r="N51" i="81"/>
  <c r="AC27" i="81"/>
  <c r="AC45" i="81"/>
  <c r="K62" i="81"/>
  <c r="AH13" i="81"/>
  <c r="M34" i="81"/>
  <c r="E67" i="81"/>
  <c r="L9" i="81"/>
  <c r="H10" i="81"/>
  <c r="U66" i="81"/>
  <c r="V17" i="81"/>
  <c r="Q40" i="81"/>
  <c r="AD27" i="81"/>
  <c r="V33" i="81"/>
  <c r="V54" i="81"/>
  <c r="L14" i="81"/>
  <c r="AH36" i="81"/>
  <c r="AE61" i="81"/>
  <c r="K28" i="81"/>
  <c r="U32" i="81"/>
  <c r="AE64" i="81"/>
  <c r="R53" i="81"/>
  <c r="U38" i="81"/>
  <c r="AA66" i="81"/>
  <c r="Q11" i="81"/>
  <c r="AC8" i="81"/>
  <c r="Y30" i="81"/>
  <c r="Y16" i="81"/>
  <c r="P63" i="81"/>
  <c r="K47" i="81"/>
  <c r="J39" i="81"/>
  <c r="Q13" i="81"/>
  <c r="Z21" i="81"/>
  <c r="W37" i="81"/>
  <c r="U48" i="81"/>
  <c r="T9" i="81"/>
  <c r="AD53" i="81"/>
  <c r="G11" i="81"/>
  <c r="T33" i="81"/>
  <c r="F66" i="81"/>
  <c r="W12" i="81"/>
  <c r="AF26" i="81"/>
  <c r="O30" i="81"/>
  <c r="AC22" i="81"/>
  <c r="AG19" i="81"/>
  <c r="Q10" i="81"/>
  <c r="AC66" i="81"/>
  <c r="Y10" i="81"/>
  <c r="U46" i="81"/>
  <c r="K49" i="81"/>
  <c r="P42" i="81"/>
  <c r="V9" i="81"/>
  <c r="Z19" i="81"/>
  <c r="N34" i="81"/>
  <c r="AH51" i="81"/>
  <c r="W19" i="81"/>
  <c r="AB45" i="81"/>
  <c r="M52" i="81"/>
  <c r="N7" i="81"/>
  <c r="Z44" i="81"/>
  <c r="P36" i="81"/>
  <c r="T18" i="81"/>
  <c r="V28" i="81"/>
  <c r="R16" i="81"/>
  <c r="O39" i="81"/>
  <c r="T27" i="81"/>
  <c r="AF17" i="81"/>
  <c r="I41" i="81"/>
  <c r="G27" i="81"/>
  <c r="I22" i="81"/>
  <c r="R24" i="81"/>
  <c r="S57" i="81"/>
  <c r="F26" i="81"/>
  <c r="T56" i="81"/>
  <c r="X62" i="81"/>
  <c r="T59" i="81"/>
  <c r="Q38" i="81"/>
  <c r="AA24" i="81"/>
  <c r="P33" i="81"/>
  <c r="O27" i="81"/>
  <c r="Q53" i="81"/>
  <c r="AG56" i="81"/>
  <c r="AE39" i="81"/>
  <c r="AD59" i="81"/>
  <c r="AG23" i="81"/>
  <c r="AG52" i="81"/>
  <c r="K60" i="81"/>
  <c r="Q12" i="81"/>
  <c r="Q58" i="81"/>
  <c r="S37" i="81"/>
  <c r="O54" i="81"/>
  <c r="S31" i="81"/>
  <c r="N44" i="81"/>
  <c r="O45" i="81"/>
  <c r="AH44" i="81"/>
  <c r="K67" i="81"/>
  <c r="V27" i="81"/>
  <c r="Y42" i="81"/>
  <c r="O55" i="81"/>
  <c r="AF35" i="81"/>
  <c r="AH48" i="81"/>
  <c r="Z24" i="81"/>
  <c r="W9" i="81"/>
  <c r="U55" i="81"/>
  <c r="I67" i="81"/>
  <c r="Y40" i="81"/>
  <c r="H63" i="81"/>
  <c r="M39" i="81"/>
  <c r="W27" i="81"/>
  <c r="W23" i="81"/>
  <c r="L33" i="81"/>
  <c r="W25" i="81"/>
  <c r="AB18" i="81"/>
  <c r="N28" i="81"/>
  <c r="G36" i="81"/>
  <c r="I42" i="81"/>
  <c r="W63" i="81"/>
  <c r="AG9" i="81"/>
  <c r="O20" i="81"/>
  <c r="M22" i="81"/>
  <c r="AH49" i="81"/>
  <c r="U39" i="81"/>
  <c r="N48" i="81"/>
  <c r="AA51" i="81"/>
  <c r="AF42" i="81"/>
  <c r="L42" i="81"/>
  <c r="AE28" i="81"/>
  <c r="L35" i="81"/>
  <c r="AA17" i="81"/>
  <c r="AA36" i="81"/>
  <c r="X25" i="81"/>
  <c r="Q14" i="81"/>
  <c r="N31" i="81"/>
  <c r="AC39" i="81"/>
  <c r="T66" i="81"/>
  <c r="E28" i="81"/>
  <c r="W64" i="81"/>
  <c r="H49" i="81"/>
  <c r="J50" i="81"/>
  <c r="Q44" i="81"/>
  <c r="I11" i="81"/>
  <c r="K38" i="81"/>
  <c r="AE57" i="81"/>
  <c r="AH63" i="81"/>
  <c r="AG55" i="81"/>
  <c r="O62" i="81"/>
  <c r="Y14" i="81"/>
  <c r="M30" i="81"/>
  <c r="V30" i="81"/>
  <c r="AF16" i="81"/>
  <c r="AB24" i="81"/>
  <c r="K12" i="81"/>
  <c r="L22" i="81"/>
  <c r="O36" i="81"/>
  <c r="Y37" i="81"/>
  <c r="I16" i="81"/>
  <c r="F29" i="81"/>
  <c r="N23" i="81"/>
  <c r="Y36" i="81"/>
  <c r="Z43" i="81"/>
  <c r="AD62" i="81"/>
  <c r="X9" i="81"/>
  <c r="K20" i="81"/>
  <c r="U34" i="81"/>
  <c r="V18" i="81"/>
  <c r="O25" i="81"/>
  <c r="AC46" i="81"/>
  <c r="E60" i="81"/>
  <c r="G67" i="81"/>
  <c r="M7" i="81"/>
  <c r="AB55" i="81"/>
  <c r="Q9" i="81"/>
  <c r="AE54" i="81"/>
  <c r="X54" i="81"/>
  <c r="X39" i="81"/>
  <c r="AC58" i="81"/>
  <c r="I37" i="81"/>
  <c r="P22" i="81"/>
  <c r="L43" i="81"/>
  <c r="J30" i="81"/>
  <c r="V52" i="81"/>
  <c r="O33" i="81"/>
  <c r="U49" i="81"/>
  <c r="AH8" i="81"/>
  <c r="J12" i="81"/>
  <c r="T44" i="81"/>
  <c r="Y39" i="81"/>
  <c r="X61" i="81"/>
  <c r="AB20" i="81"/>
  <c r="I18" i="81"/>
  <c r="U58" i="81"/>
  <c r="R36" i="81"/>
  <c r="W7" i="81"/>
  <c r="AC41" i="81"/>
  <c r="U52" i="81"/>
  <c r="X29" i="81"/>
  <c r="W28" i="81"/>
  <c r="P14" i="81"/>
  <c r="Z62" i="81"/>
  <c r="T57" i="81"/>
  <c r="T20" i="81"/>
  <c r="AE48" i="81"/>
  <c r="N38" i="81"/>
  <c r="AC34" i="81"/>
  <c r="E25" i="81"/>
  <c r="N32" i="81"/>
  <c r="P10" i="81"/>
  <c r="F67" i="81"/>
  <c r="W60" i="81"/>
  <c r="Z66" i="81"/>
  <c r="P18" i="81"/>
  <c r="L17" i="81"/>
  <c r="AH12" i="81"/>
  <c r="K42" i="81"/>
  <c r="J16" i="81"/>
  <c r="AF33" i="81"/>
  <c r="V62" i="81"/>
  <c r="AH35" i="81"/>
  <c r="K34" i="81"/>
  <c r="I25" i="81"/>
  <c r="W13" i="81"/>
  <c r="J62" i="81"/>
  <c r="AH7" i="81"/>
  <c r="AF31" i="81"/>
  <c r="AE12" i="81"/>
  <c r="U63" i="81"/>
  <c r="E23" i="81"/>
  <c r="M50" i="81"/>
  <c r="I57" i="81"/>
  <c r="Q64" i="81"/>
  <c r="H61" i="81"/>
  <c r="X47" i="81"/>
  <c r="P57" i="81"/>
  <c r="P27" i="81"/>
  <c r="L8" i="81"/>
  <c r="I7" i="81"/>
  <c r="AG20" i="81"/>
  <c r="R15" i="81"/>
  <c r="AA39" i="81"/>
  <c r="N39" i="81"/>
  <c r="V61" i="81"/>
  <c r="AH32" i="81"/>
  <c r="AF29" i="81"/>
  <c r="AC29" i="81"/>
  <c r="V32" i="81"/>
  <c r="X17" i="81"/>
  <c r="Y19" i="81"/>
  <c r="P7" i="81"/>
  <c r="N17" i="81"/>
  <c r="T46" i="81"/>
  <c r="I15" i="81"/>
  <c r="P55" i="81"/>
  <c r="G30" i="81"/>
  <c r="AF41" i="81"/>
  <c r="AC14" i="81"/>
  <c r="Y11" i="81"/>
  <c r="H19" i="81"/>
  <c r="AD37" i="81"/>
  <c r="AF39" i="81"/>
  <c r="Z46" i="81"/>
  <c r="F55" i="81"/>
  <c r="R48" i="81"/>
  <c r="AF49" i="81"/>
  <c r="I39" i="81"/>
  <c r="E54" i="81"/>
  <c r="AB44" i="81"/>
  <c r="T30" i="81"/>
  <c r="V56" i="81"/>
  <c r="E30" i="81"/>
  <c r="P32" i="81"/>
  <c r="U54" i="81"/>
  <c r="AD44" i="81"/>
  <c r="AE31" i="81"/>
  <c r="H38" i="81"/>
  <c r="G37" i="81"/>
  <c r="X22" i="81"/>
  <c r="T63" i="81"/>
  <c r="S50" i="81"/>
  <c r="AB57" i="81"/>
  <c r="M35" i="81"/>
  <c r="E56" i="81"/>
  <c r="AF25" i="81"/>
  <c r="G19" i="81"/>
  <c r="AB11" i="81"/>
  <c r="R57" i="81"/>
  <c r="AE11" i="81"/>
  <c r="G44" i="81"/>
  <c r="AA10" i="81"/>
  <c r="O18" i="81"/>
  <c r="Z11" i="81"/>
  <c r="P58" i="81"/>
  <c r="M15" i="81"/>
  <c r="V53" i="81"/>
  <c r="V14" i="81"/>
  <c r="AF10" i="81"/>
  <c r="H48" i="81"/>
  <c r="K53" i="81"/>
  <c r="AH26" i="81"/>
  <c r="S13" i="81"/>
  <c r="Q27" i="81"/>
  <c r="Y20" i="81"/>
  <c r="O66" i="81"/>
  <c r="AA25" i="81"/>
  <c r="V34" i="81"/>
  <c r="S12" i="81"/>
  <c r="L60" i="81"/>
  <c r="S58" i="81"/>
  <c r="E16" i="81"/>
  <c r="I54" i="81"/>
  <c r="P28" i="81"/>
  <c r="K7" i="81"/>
  <c r="AB26" i="81"/>
  <c r="T32" i="81"/>
  <c r="Q32" i="81"/>
  <c r="AB58" i="81"/>
  <c r="Q61" i="81"/>
  <c r="AD11" i="81"/>
  <c r="I14" i="81"/>
  <c r="N12" i="81"/>
  <c r="I31" i="81"/>
  <c r="AA23" i="81"/>
  <c r="AA45" i="81"/>
  <c r="T13" i="81"/>
  <c r="W36" i="81"/>
  <c r="AB8" i="81"/>
  <c r="H35" i="81"/>
  <c r="J28" i="81"/>
  <c r="E59" i="81"/>
  <c r="U31" i="81"/>
  <c r="N29" i="81"/>
  <c r="AA52" i="81"/>
  <c r="Q65" i="81"/>
  <c r="Z58" i="81"/>
  <c r="E7" i="81"/>
  <c r="P24" i="81"/>
  <c r="G48" i="81"/>
  <c r="AC9" i="81"/>
  <c r="AC23" i="81"/>
  <c r="J53" i="81"/>
  <c r="P59" i="81"/>
  <c r="T51" i="81"/>
  <c r="Y61" i="81"/>
  <c r="AD65" i="81"/>
  <c r="E36" i="81"/>
  <c r="O13" i="81"/>
  <c r="R10" i="81"/>
  <c r="S48" i="81"/>
  <c r="AA31" i="81"/>
  <c r="R35" i="81"/>
  <c r="AG38" i="81"/>
  <c r="AD61" i="81"/>
  <c r="T15" i="81"/>
  <c r="V63" i="81"/>
  <c r="F31" i="81"/>
  <c r="H46" i="81"/>
  <c r="X14" i="81"/>
  <c r="J67" i="81"/>
  <c r="W20" i="81"/>
  <c r="Z10" i="81"/>
  <c r="Y52" i="81"/>
  <c r="AD57" i="81"/>
  <c r="K66" i="81"/>
  <c r="J56" i="81"/>
  <c r="N11" i="81"/>
  <c r="P25" i="81"/>
  <c r="AD17" i="81"/>
  <c r="F49" i="81"/>
  <c r="L49" i="81"/>
  <c r="X26" i="81"/>
  <c r="AD16" i="81"/>
  <c r="AE15" i="81"/>
  <c r="AE17" i="81"/>
  <c r="P15" i="81"/>
  <c r="X57" i="81"/>
  <c r="Q30" i="81"/>
  <c r="H67" i="81"/>
  <c r="U24" i="81"/>
  <c r="J8" i="81"/>
  <c r="I59" i="81"/>
  <c r="AE42" i="81"/>
  <c r="R29" i="81"/>
  <c r="Z9" i="81"/>
  <c r="Z51" i="81"/>
  <c r="H57" i="81"/>
  <c r="J44" i="81"/>
  <c r="M23" i="81"/>
  <c r="AB63" i="81"/>
  <c r="AF63" i="81"/>
  <c r="AC36" i="81"/>
  <c r="W26" i="81"/>
  <c r="X59" i="81"/>
  <c r="Z32" i="81"/>
  <c r="O38" i="81"/>
  <c r="Q52" i="81"/>
  <c r="Z39" i="81"/>
  <c r="N27" i="81"/>
  <c r="U35" i="81"/>
  <c r="L53" i="81"/>
  <c r="G49" i="81"/>
  <c r="AG32" i="81"/>
  <c r="T62" i="81"/>
  <c r="T55" i="81"/>
  <c r="R38" i="81"/>
  <c r="AH33" i="81"/>
  <c r="Z25" i="81"/>
  <c r="E21" i="81"/>
  <c r="J33" i="81"/>
  <c r="H42" i="81"/>
  <c r="AC11" i="81"/>
  <c r="O17" i="81"/>
  <c r="AG27" i="81"/>
  <c r="X12" i="81"/>
  <c r="AG31" i="81"/>
  <c r="Y32" i="81"/>
  <c r="AH60" i="81"/>
  <c r="N43" i="81"/>
  <c r="T7" i="81"/>
  <c r="M57" i="81"/>
  <c r="Q24" i="81"/>
  <c r="O23" i="81"/>
  <c r="J59" i="81"/>
  <c r="AF28" i="81"/>
  <c r="AE65" i="81"/>
  <c r="AE66" i="81"/>
  <c r="I10" i="81"/>
  <c r="O51" i="81"/>
  <c r="AH21" i="81"/>
  <c r="W38" i="81"/>
  <c r="AA47" i="81"/>
  <c r="W59" i="81"/>
  <c r="Y49" i="81"/>
  <c r="AA41" i="81"/>
  <c r="S40" i="81"/>
  <c r="AE59" i="81"/>
  <c r="V11" i="81"/>
  <c r="AD29" i="81"/>
  <c r="AB29" i="81"/>
  <c r="AC25" i="81"/>
  <c r="S10" i="81"/>
  <c r="Y27" i="81"/>
  <c r="V39" i="81"/>
  <c r="P30" i="81"/>
  <c r="S65" i="81"/>
  <c r="U15" i="81"/>
  <c r="P21" i="81"/>
  <c r="AC47" i="81"/>
  <c r="P38" i="81"/>
  <c r="J63" i="81"/>
  <c r="S41" i="81"/>
  <c r="T52" i="81"/>
  <c r="G40" i="81"/>
  <c r="S22" i="81"/>
  <c r="Z23" i="81"/>
  <c r="Z31" i="81"/>
  <c r="AC15" i="81"/>
  <c r="V51" i="81"/>
  <c r="G59" i="81"/>
  <c r="G46" i="81"/>
  <c r="L27" i="81"/>
  <c r="L50" i="81"/>
  <c r="AF22" i="81"/>
  <c r="N58" i="81"/>
  <c r="J35" i="81"/>
  <c r="N49" i="81"/>
  <c r="I27" i="81"/>
  <c r="AF52" i="81"/>
  <c r="X28" i="81"/>
  <c r="AE26" i="81"/>
  <c r="AG57" i="81"/>
  <c r="W50" i="81"/>
  <c r="Y34" i="81"/>
  <c r="R58" i="81"/>
  <c r="O43" i="81"/>
  <c r="AB46" i="81"/>
  <c r="U12" i="81"/>
  <c r="F41" i="81"/>
  <c r="G34" i="81"/>
  <c r="L36" i="81"/>
  <c r="J7" i="81"/>
  <c r="K36" i="81"/>
  <c r="AF15" i="81"/>
  <c r="AB62" i="81"/>
  <c r="U33" i="81"/>
  <c r="I52" i="81"/>
  <c r="Y54" i="81"/>
  <c r="R46" i="81"/>
  <c r="AB50" i="81"/>
  <c r="AE29" i="81"/>
  <c r="H40" i="81"/>
  <c r="AH39" i="81"/>
  <c r="S27" i="81"/>
  <c r="L21" i="81"/>
  <c r="T17" i="81"/>
  <c r="L41" i="81"/>
  <c r="AC26" i="81"/>
  <c r="P53" i="81"/>
  <c r="AG40" i="81"/>
  <c r="R25" i="81"/>
  <c r="Q8" i="81"/>
  <c r="AA55" i="81"/>
  <c r="V64" i="81"/>
  <c r="F16" i="81"/>
  <c r="F62" i="81"/>
  <c r="L37" i="81"/>
  <c r="AB23" i="81"/>
  <c r="F58" i="81"/>
  <c r="AG33" i="81"/>
  <c r="O50" i="81"/>
  <c r="Z13" i="81"/>
  <c r="N10" i="81"/>
  <c r="K58" i="81"/>
  <c r="AE22" i="81"/>
  <c r="AE45" i="81"/>
  <c r="AB28" i="81"/>
  <c r="Q16" i="81"/>
  <c r="L29" i="81"/>
  <c r="J31" i="81"/>
  <c r="U64" i="81"/>
  <c r="F13" i="81"/>
  <c r="Y15" i="81"/>
  <c r="Y12" i="81"/>
  <c r="W41" i="81"/>
  <c r="M8" i="81"/>
  <c r="F11" i="81"/>
  <c r="R40" i="81"/>
  <c r="V67" i="81"/>
  <c r="AF20" i="81"/>
  <c r="AE32" i="81"/>
  <c r="AF13" i="81"/>
  <c r="AH10" i="81"/>
  <c r="S46" i="81"/>
  <c r="AB31" i="81"/>
  <c r="I47" i="81"/>
  <c r="M37" i="81"/>
  <c r="AH28" i="81"/>
  <c r="J45" i="81"/>
  <c r="AA8" i="81"/>
  <c r="AD32" i="81"/>
  <c r="Q19" i="81"/>
  <c r="L57" i="81"/>
  <c r="V16" i="81"/>
  <c r="E17" i="81"/>
  <c r="Q29" i="81"/>
  <c r="V23" i="81"/>
  <c r="K50" i="81"/>
  <c r="U23" i="81"/>
  <c r="AD9" i="81"/>
  <c r="AH34" i="81"/>
  <c r="G64" i="81"/>
  <c r="I48" i="81"/>
  <c r="Z49" i="81"/>
  <c r="E19" i="81"/>
  <c r="Y60" i="81"/>
  <c r="AA61" i="81"/>
  <c r="AF60" i="81"/>
  <c r="O42" i="81"/>
  <c r="X63" i="81"/>
  <c r="L15" i="81"/>
  <c r="W15" i="81"/>
  <c r="U44" i="81"/>
  <c r="AC44" i="81"/>
  <c r="S61" i="81"/>
  <c r="AC51" i="81"/>
  <c r="F47" i="81"/>
  <c r="L23" i="81"/>
  <c r="L67" i="81"/>
  <c r="AE51" i="81"/>
  <c r="Q21" i="81"/>
  <c r="M46" i="81"/>
  <c r="AE20" i="81"/>
  <c r="AA33" i="81"/>
  <c r="O60" i="81"/>
  <c r="O12" i="81"/>
  <c r="U57" i="81"/>
  <c r="J43" i="81"/>
  <c r="O8" i="81"/>
  <c r="H55" i="81"/>
  <c r="W52" i="81"/>
  <c r="M47" i="81"/>
  <c r="T35" i="81"/>
  <c r="P8" i="81"/>
  <c r="M64" i="81"/>
  <c r="W33" i="81"/>
  <c r="Z18" i="81"/>
  <c r="T47" i="81"/>
  <c r="AF36" i="81"/>
  <c r="R26" i="81"/>
  <c r="O32" i="81"/>
  <c r="Q25" i="81"/>
  <c r="F46" i="81"/>
  <c r="J48" i="81"/>
  <c r="Y17" i="81"/>
  <c r="L12" i="81"/>
  <c r="W51" i="81"/>
  <c r="AF12" i="81"/>
  <c r="T12" i="81"/>
  <c r="AA21" i="81"/>
  <c r="AE38" i="81"/>
  <c r="M11" i="81"/>
  <c r="F32" i="81"/>
  <c r="S49" i="81"/>
  <c r="AH52" i="81"/>
  <c r="P26" i="81"/>
  <c r="E26" i="81"/>
  <c r="AF14" i="81"/>
  <c r="H12" i="81"/>
  <c r="E33" i="81"/>
  <c r="L65" i="81"/>
  <c r="AD55" i="81"/>
  <c r="G22" i="81"/>
  <c r="I28" i="81"/>
  <c r="AD15" i="81"/>
  <c r="E46" i="81"/>
  <c r="F40" i="81"/>
  <c r="L24" i="81"/>
  <c r="AC60" i="81"/>
  <c r="U25" i="81"/>
  <c r="G21" i="81"/>
  <c r="Y26" i="81"/>
  <c r="AE63" i="81"/>
  <c r="Z42" i="81"/>
  <c r="Y58" i="81"/>
  <c r="X58" i="81"/>
  <c r="AB38" i="81"/>
  <c r="V55" i="81"/>
  <c r="R18" i="81"/>
  <c r="X33" i="81"/>
  <c r="AH17" i="81"/>
  <c r="I8" i="81"/>
  <c r="O58" i="81"/>
  <c r="AA32" i="81"/>
  <c r="AD19" i="81"/>
  <c r="J27" i="81"/>
  <c r="AG60" i="81"/>
  <c r="Z7" i="81"/>
  <c r="N59" i="81"/>
  <c r="H37" i="81"/>
  <c r="Z8" i="81"/>
  <c r="V21" i="81"/>
  <c r="Z41" i="81"/>
  <c r="Z61" i="81"/>
  <c r="I66" i="81"/>
  <c r="J29" i="81"/>
  <c r="F18" i="81"/>
  <c r="AD56" i="81"/>
  <c r="P67" i="81"/>
  <c r="S43" i="81"/>
  <c r="AE62" i="81"/>
  <c r="I36" i="81"/>
  <c r="S55" i="81"/>
  <c r="X41" i="81"/>
  <c r="L40" i="81"/>
  <c r="Y18" i="81"/>
  <c r="AA38" i="81"/>
  <c r="M65" i="81"/>
  <c r="G20" i="81"/>
  <c r="S53" i="81"/>
  <c r="AA67" i="81"/>
  <c r="AA13" i="81"/>
  <c r="AD33" i="81"/>
  <c r="AC64" i="81"/>
  <c r="L38" i="81"/>
  <c r="U21" i="81"/>
  <c r="U29" i="81"/>
  <c r="F59" i="81"/>
  <c r="AH43" i="81"/>
  <c r="K55" i="81"/>
  <c r="AA56" i="81"/>
  <c r="W53" i="81"/>
  <c r="H31" i="81"/>
  <c r="AA49" i="81"/>
  <c r="O34" i="81"/>
  <c r="Q46" i="81"/>
  <c r="Z65" i="81"/>
  <c r="S29" i="81"/>
  <c r="AG62" i="81"/>
  <c r="U50" i="81"/>
  <c r="O21" i="81"/>
  <c r="M66" i="81"/>
  <c r="O31" i="81"/>
  <c r="V7" i="81"/>
  <c r="X55" i="81"/>
  <c r="S34" i="81"/>
  <c r="H21" i="81"/>
  <c r="H44" i="81"/>
  <c r="R27" i="81"/>
  <c r="U36" i="81"/>
  <c r="AG8" i="81"/>
  <c r="S66" i="81"/>
  <c r="N65" i="81"/>
  <c r="M12" i="81"/>
  <c r="AD40" i="81"/>
  <c r="I30" i="81"/>
  <c r="G32" i="81"/>
  <c r="Z27" i="81"/>
  <c r="F20" i="81"/>
  <c r="L66" i="81"/>
  <c r="G56" i="81"/>
  <c r="P54" i="81"/>
  <c r="P52" i="81"/>
  <c r="O57" i="81"/>
  <c r="S14" i="81"/>
  <c r="AG17" i="81"/>
  <c r="J51" i="81"/>
  <c r="AG42" i="81"/>
  <c r="X13" i="81"/>
  <c r="L64" i="81"/>
  <c r="R51" i="81"/>
  <c r="E39" i="81"/>
  <c r="K57" i="81"/>
  <c r="S42" i="81"/>
  <c r="AB35" i="81"/>
  <c r="M60" i="81"/>
  <c r="AF43" i="81"/>
  <c r="Y56" i="81"/>
  <c r="AE46" i="81"/>
  <c r="G33" i="81"/>
  <c r="L19" i="81"/>
  <c r="L56" i="81"/>
  <c r="G18" i="81"/>
  <c r="L44" i="81"/>
  <c r="T54" i="81"/>
  <c r="N22" i="81"/>
  <c r="G31" i="81"/>
  <c r="AH14" i="81"/>
  <c r="AD28" i="81"/>
  <c r="AB39" i="81"/>
  <c r="Z63" i="81"/>
  <c r="I65" i="81"/>
  <c r="Q41" i="81"/>
  <c r="AC55" i="81"/>
  <c r="H56" i="81"/>
  <c r="H58" i="81"/>
  <c r="AA53" i="81"/>
  <c r="U16" i="81"/>
  <c r="AA57" i="81"/>
  <c r="L62" i="81"/>
  <c r="I63" i="81"/>
  <c r="AA15" i="81"/>
  <c r="W44" i="81"/>
  <c r="R55" i="81"/>
  <c r="J57" i="81"/>
  <c r="Q26" i="81"/>
  <c r="K54" i="81"/>
  <c r="H43" i="81"/>
  <c r="AH15" i="81"/>
  <c r="L32" i="81"/>
  <c r="W46" i="81"/>
  <c r="S8" i="81"/>
  <c r="T31" i="81"/>
  <c r="P66" i="81"/>
  <c r="AF44" i="81"/>
  <c r="E8" i="81"/>
  <c r="J14" i="81"/>
  <c r="J22" i="81"/>
  <c r="F34" i="81"/>
  <c r="N66" i="81"/>
  <c r="AB12" i="81"/>
  <c r="Y38" i="81"/>
  <c r="AF34" i="81"/>
  <c r="G12" i="81"/>
  <c r="O11" i="81"/>
  <c r="AB21" i="81"/>
  <c r="Z33" i="81"/>
  <c r="AA29" i="81"/>
  <c r="G13" i="81"/>
  <c r="Y64" i="81"/>
  <c r="S16" i="81"/>
  <c r="R21" i="81"/>
  <c r="R11" i="81"/>
  <c r="U19" i="81"/>
  <c r="AC50" i="81"/>
  <c r="AG15" i="81"/>
  <c r="AF30" i="81"/>
  <c r="E64" i="81"/>
  <c r="AB61" i="81"/>
  <c r="P62" i="81"/>
  <c r="AA12" i="81"/>
  <c r="J20" i="81"/>
  <c r="V44" i="81"/>
  <c r="G38" i="81"/>
  <c r="T24" i="81"/>
  <c r="O24" i="81"/>
  <c r="I9" i="81"/>
  <c r="O46" i="81"/>
  <c r="AA34" i="81"/>
  <c r="T49" i="81"/>
  <c r="X48" i="81"/>
  <c r="K14" i="81"/>
  <c r="W31" i="81"/>
  <c r="T65" i="81"/>
  <c r="AA18" i="81"/>
  <c r="S54" i="81"/>
  <c r="Z55" i="81"/>
  <c r="E20" i="81"/>
  <c r="AF66" i="81"/>
  <c r="W40" i="81"/>
  <c r="AA64" i="81"/>
  <c r="E65" i="81"/>
  <c r="AB22" i="81"/>
  <c r="U20" i="81"/>
  <c r="V65" i="81"/>
  <c r="E22" i="81"/>
  <c r="K18" i="81"/>
  <c r="I20" i="81"/>
  <c r="M45" i="81"/>
  <c r="H24" i="81"/>
  <c r="K15" i="81"/>
  <c r="S26" i="81"/>
  <c r="S23" i="81"/>
  <c r="G65" i="81"/>
  <c r="AG39" i="81"/>
  <c r="G60" i="81"/>
  <c r="X10" i="81"/>
  <c r="AE41" i="81"/>
  <c r="L59" i="81"/>
  <c r="Q47" i="81"/>
  <c r="R33" i="81"/>
  <c r="H8" i="81"/>
  <c r="P41" i="81"/>
  <c r="AG25" i="81"/>
  <c r="S36" i="81"/>
  <c r="Q20" i="81"/>
  <c r="P60" i="81"/>
  <c r="H50" i="81"/>
  <c r="AB17" i="81"/>
  <c r="P61" i="81"/>
  <c r="X7" i="81"/>
  <c r="U26" i="81"/>
  <c r="AD31" i="81"/>
  <c r="H52" i="81"/>
  <c r="W45" i="81"/>
  <c r="AF53" i="81"/>
  <c r="M59" i="81"/>
  <c r="Y44" i="81"/>
  <c r="Z28" i="81"/>
  <c r="O37" i="81"/>
  <c r="AG51" i="81"/>
  <c r="P35" i="81"/>
  <c r="E42" i="81"/>
  <c r="V8" i="81"/>
  <c r="AC48" i="81"/>
  <c r="T29" i="81"/>
  <c r="AG7" i="81"/>
  <c r="H23" i="81"/>
  <c r="V58" i="81"/>
  <c r="X56" i="81"/>
  <c r="U53" i="81"/>
  <c r="Y35" i="81"/>
  <c r="R34" i="81"/>
  <c r="H15" i="81"/>
  <c r="N18" i="81"/>
  <c r="G24" i="81"/>
  <c r="N64" i="81"/>
  <c r="S9" i="81"/>
  <c r="J17" i="81"/>
  <c r="P9" i="81"/>
  <c r="Z12" i="81"/>
  <c r="V13" i="81"/>
  <c r="AE55" i="81"/>
  <c r="AA40" i="81"/>
  <c r="K37" i="81"/>
  <c r="L55" i="81"/>
  <c r="R23" i="81"/>
  <c r="L28" i="81"/>
  <c r="R62" i="81"/>
  <c r="L61" i="81"/>
  <c r="W57" i="81"/>
  <c r="E13" i="81"/>
  <c r="T21" i="81"/>
  <c r="I44" i="81"/>
  <c r="AG37" i="81"/>
  <c r="Y67" i="81"/>
  <c r="M42" i="81"/>
  <c r="AA16" i="81"/>
  <c r="AB30" i="81"/>
  <c r="G66" i="81"/>
  <c r="F39" i="81"/>
  <c r="AH42" i="81"/>
  <c r="AD13" i="81"/>
  <c r="E11" i="81"/>
  <c r="N42" i="81"/>
  <c r="AG49" i="81"/>
  <c r="S25" i="81"/>
  <c r="E53" i="81"/>
  <c r="AB40" i="81"/>
  <c r="R59" i="81"/>
  <c r="AG12" i="81"/>
  <c r="G63" i="81"/>
  <c r="AH22" i="81"/>
  <c r="H11" i="81"/>
  <c r="K48" i="81"/>
  <c r="Y66" i="81"/>
  <c r="H41" i="81"/>
  <c r="S32" i="81"/>
  <c r="AD66" i="81"/>
  <c r="AC12" i="81"/>
  <c r="X38" i="81"/>
  <c r="K17" i="81"/>
  <c r="T19" i="81"/>
  <c r="L26" i="81"/>
  <c r="AE13" i="81"/>
  <c r="W47" i="81"/>
  <c r="G16" i="81"/>
  <c r="S45" i="81"/>
  <c r="V15" i="81"/>
  <c r="H45" i="81"/>
  <c r="K27" i="81"/>
  <c r="AD54" i="81"/>
  <c r="Z38" i="81"/>
  <c r="AC38" i="81"/>
  <c r="O35" i="81"/>
  <c r="F57" i="81"/>
  <c r="M36" i="81"/>
  <c r="AD10" i="81"/>
  <c r="U7" i="81"/>
  <c r="AD14" i="81"/>
  <c r="R42" i="81"/>
  <c r="X19" i="81"/>
  <c r="P34" i="81"/>
  <c r="Z60" i="81"/>
  <c r="F44" i="81"/>
  <c r="F19" i="81"/>
  <c r="T40" i="81"/>
  <c r="H36" i="81"/>
  <c r="AH55" i="81"/>
  <c r="AD30" i="81"/>
  <c r="AE21" i="81"/>
  <c r="N50" i="81"/>
  <c r="AB53" i="81"/>
  <c r="J26" i="81"/>
  <c r="V40" i="81"/>
  <c r="O61" i="81"/>
  <c r="Z17" i="81"/>
  <c r="Y46" i="81"/>
  <c r="AE8" i="81"/>
  <c r="H33" i="81"/>
  <c r="P50" i="81"/>
  <c r="Y45" i="81"/>
  <c r="F8" i="81"/>
  <c r="L13" i="81"/>
  <c r="AH38" i="81"/>
  <c r="J18" i="81"/>
  <c r="T11" i="81"/>
  <c r="Z40" i="81"/>
  <c r="H39" i="81"/>
  <c r="N8" i="81"/>
  <c r="X15" i="81"/>
  <c r="I64" i="81"/>
  <c r="K46" i="81"/>
  <c r="O65" i="81"/>
  <c r="N33" i="81"/>
  <c r="I62" i="81"/>
  <c r="S24" i="81"/>
  <c r="E51" i="81"/>
  <c r="K32" i="81"/>
  <c r="AG54" i="81"/>
  <c r="V47" i="81"/>
  <c r="Z53" i="81"/>
  <c r="U27" i="81"/>
  <c r="M24" i="81"/>
  <c r="P31" i="81"/>
  <c r="E9" i="81"/>
  <c r="L47" i="81"/>
  <c r="I60" i="81"/>
  <c r="AD41" i="81"/>
  <c r="U14" i="81"/>
  <c r="AC16" i="81"/>
  <c r="Y33" i="81"/>
  <c r="L39" i="81"/>
  <c r="U11" i="81"/>
  <c r="H51" i="81"/>
  <c r="E31" i="81"/>
  <c r="X43" i="81"/>
  <c r="U10" i="81"/>
  <c r="AE14" i="81"/>
  <c r="X49" i="81"/>
  <c r="J25" i="81"/>
  <c r="P64" i="81"/>
  <c r="V36" i="81"/>
  <c r="Q37" i="81"/>
  <c r="AF55" i="81"/>
  <c r="Y43" i="81"/>
  <c r="AH41" i="81"/>
  <c r="AC37" i="81"/>
  <c r="G43" i="81"/>
  <c r="F24" i="81"/>
  <c r="AB37" i="81"/>
  <c r="AD64" i="81"/>
  <c r="X42" i="81"/>
  <c r="M49" i="81"/>
  <c r="AF11" i="81"/>
  <c r="J42" i="81"/>
  <c r="P37" i="81"/>
  <c r="W55" i="81"/>
  <c r="X53" i="81"/>
  <c r="Q67" i="81"/>
  <c r="S28" i="81"/>
  <c r="N25" i="81"/>
  <c r="S67" i="81"/>
  <c r="X34" i="81"/>
  <c r="AB59" i="81"/>
  <c r="AF9" i="81"/>
  <c r="N41" i="81"/>
  <c r="AA27" i="81"/>
  <c r="W42" i="81"/>
  <c r="AF64" i="81"/>
  <c r="I55" i="81"/>
  <c r="J19" i="81"/>
  <c r="AC21" i="81"/>
  <c r="S39" i="81"/>
  <c r="E45" i="81"/>
  <c r="U67" i="81"/>
  <c r="AH18" i="81"/>
  <c r="G23" i="81"/>
  <c r="Q55" i="81"/>
  <c r="F45" i="81"/>
  <c r="M31" i="81"/>
  <c r="H66" i="81"/>
  <c r="AG14" i="81"/>
  <c r="P51" i="81"/>
  <c r="F36" i="81"/>
  <c r="I61" i="81"/>
  <c r="I23" i="81"/>
  <c r="M56" i="81"/>
  <c r="AF24" i="81"/>
  <c r="AG53" i="81"/>
  <c r="AG50" i="81"/>
  <c r="AE25" i="81"/>
  <c r="G7" i="81"/>
  <c r="G9" i="81"/>
  <c r="R45" i="81"/>
  <c r="AF59" i="81"/>
  <c r="AH67" i="81"/>
  <c r="AE16" i="81"/>
  <c r="H32" i="81"/>
  <c r="AE34" i="81"/>
  <c r="E62" i="81"/>
  <c r="U41" i="81"/>
  <c r="L20" i="81"/>
  <c r="AB52" i="81"/>
  <c r="P65" i="81"/>
  <c r="J36" i="81"/>
  <c r="AE47" i="81"/>
  <c r="H47" i="81"/>
  <c r="M38" i="81"/>
  <c r="N14" i="81"/>
  <c r="AC31" i="81"/>
  <c r="K16" i="81"/>
  <c r="E57" i="81"/>
  <c r="K59" i="81"/>
  <c r="G8" i="81"/>
  <c r="AG64" i="81"/>
  <c r="J11" i="81"/>
  <c r="F38" i="81"/>
  <c r="AB65" i="81"/>
  <c r="AG66" i="81"/>
  <c r="AC65" i="81"/>
  <c r="P23" i="81"/>
  <c r="AG58" i="81"/>
  <c r="N62" i="81"/>
  <c r="Y31" i="81"/>
  <c r="AB16" i="81"/>
  <c r="AG13" i="81"/>
  <c r="J37" i="81"/>
  <c r="E47" i="81"/>
  <c r="E32" i="81"/>
  <c r="P47" i="81"/>
  <c r="W65" i="81"/>
  <c r="I53" i="81"/>
  <c r="AA50" i="81"/>
  <c r="J9" i="81"/>
  <c r="K23" i="81"/>
  <c r="V57" i="81"/>
  <c r="J61" i="81"/>
  <c r="J40" i="81"/>
  <c r="R43" i="81"/>
  <c r="Y41" i="81"/>
  <c r="K44" i="81"/>
  <c r="AB36" i="81"/>
  <c r="AG46" i="81"/>
  <c r="V25" i="81"/>
  <c r="T45" i="81"/>
  <c r="AF48" i="81"/>
  <c r="S51" i="81"/>
  <c r="O26" i="81"/>
  <c r="O16" i="81"/>
  <c r="E61" i="81"/>
  <c r="K11" i="81"/>
  <c r="G58" i="81"/>
  <c r="I34" i="81"/>
  <c r="R64" i="81"/>
  <c r="F65" i="81"/>
  <c r="F14" i="81"/>
  <c r="J24" i="81"/>
  <c r="AH27" i="81"/>
  <c r="AD50" i="81"/>
  <c r="Z56" i="81"/>
  <c r="Z34" i="81"/>
  <c r="G61" i="81"/>
  <c r="AB66" i="81"/>
  <c r="AA43" i="81"/>
  <c r="X8" i="81"/>
  <c r="T39" i="81"/>
  <c r="H27" i="81"/>
  <c r="S62" i="81"/>
  <c r="AD20" i="81"/>
  <c r="W48" i="81"/>
  <c r="V22" i="81"/>
  <c r="I29" i="81"/>
  <c r="N40" i="81"/>
  <c r="S21" i="81"/>
  <c r="W66" i="81"/>
  <c r="G51" i="81"/>
  <c r="AF37" i="81"/>
  <c r="F17" i="81"/>
  <c r="AF40" i="81"/>
  <c r="O28" i="81"/>
  <c r="T10" i="81"/>
  <c r="Z15" i="81"/>
  <c r="H17" i="81"/>
  <c r="K45" i="81"/>
  <c r="Y9" i="81"/>
  <c r="W61" i="81"/>
  <c r="N35" i="81"/>
  <c r="N45" i="81"/>
  <c r="Q56" i="81"/>
  <c r="I49" i="81"/>
  <c r="R56" i="81"/>
  <c r="H18" i="81"/>
  <c r="K43" i="81"/>
  <c r="AE9" i="81"/>
  <c r="AE67" i="81"/>
  <c r="R63" i="81"/>
  <c r="E52" i="81"/>
  <c r="AH46" i="81"/>
  <c r="S17" i="81"/>
  <c r="X40" i="81"/>
  <c r="I46" i="81"/>
  <c r="V19" i="81"/>
  <c r="AD24" i="81"/>
  <c r="Q66" i="81"/>
  <c r="AA62" i="81"/>
  <c r="Q57" i="81"/>
  <c r="X35" i="81"/>
  <c r="R12" i="81"/>
  <c r="Z35" i="81"/>
  <c r="AF18" i="81"/>
  <c r="P16" i="81"/>
  <c r="Y59" i="81"/>
  <c r="K8" i="81"/>
  <c r="I12" i="81"/>
  <c r="AF27" i="81"/>
  <c r="AG65" i="81"/>
  <c r="Z48" i="81"/>
  <c r="E35" i="81"/>
  <c r="M51" i="81"/>
  <c r="AH50" i="81"/>
  <c r="O67" i="81"/>
  <c r="Y28" i="81"/>
  <c r="R66" i="81"/>
  <c r="N47" i="81"/>
  <c r="Y21" i="81"/>
  <c r="I45" i="81"/>
  <c r="AF8" i="81"/>
  <c r="N26" i="81"/>
  <c r="R54" i="81"/>
  <c r="L31" i="81"/>
  <c r="J32" i="81"/>
  <c r="Q15" i="81"/>
  <c r="F42" i="81"/>
  <c r="AG47" i="81"/>
  <c r="AH19" i="81"/>
  <c r="AB14" i="81"/>
  <c r="AH62" i="81"/>
  <c r="J10" i="81"/>
  <c r="W58" i="81"/>
  <c r="AC10" i="81"/>
  <c r="AB27" i="81"/>
  <c r="AH37" i="81"/>
  <c r="AD46" i="81"/>
  <c r="F50" i="81"/>
  <c r="H16" i="81"/>
  <c r="N37" i="81"/>
  <c r="F56" i="81"/>
  <c r="W67" i="81"/>
  <c r="AC17" i="81"/>
  <c r="AH30" i="81"/>
  <c r="Z47" i="81"/>
  <c r="U45" i="81"/>
  <c r="S47" i="81"/>
  <c r="E48" i="81"/>
  <c r="X20" i="81"/>
  <c r="R30" i="81"/>
  <c r="T67" i="81"/>
  <c r="AB32" i="81"/>
  <c r="M17" i="81"/>
  <c r="M26" i="81"/>
  <c r="X60" i="81"/>
  <c r="R47" i="81"/>
  <c r="X31" i="81"/>
  <c r="N52" i="81"/>
  <c r="S44" i="81"/>
  <c r="F28" i="81"/>
  <c r="F53" i="81"/>
  <c r="Z22" i="81"/>
  <c r="N30" i="81"/>
  <c r="E10" i="81"/>
  <c r="AA37" i="81"/>
  <c r="AH66" i="81"/>
  <c r="H53" i="81"/>
  <c r="H65" i="81"/>
  <c r="S64" i="81"/>
  <c r="I17" i="81"/>
  <c r="AD63" i="81"/>
  <c r="V38" i="81"/>
  <c r="Q22" i="81"/>
  <c r="AA65" i="81"/>
  <c r="AF19" i="81"/>
  <c r="M40" i="81"/>
  <c r="S20" i="81"/>
  <c r="AE7" i="81"/>
  <c r="H64" i="81"/>
  <c r="AG22" i="81"/>
  <c r="Q36" i="81"/>
  <c r="AB41" i="81"/>
  <c r="V10" i="81"/>
  <c r="K52" i="81"/>
  <c r="AA28" i="81"/>
  <c r="L10" i="81"/>
  <c r="K9" i="81"/>
  <c r="P29" i="81"/>
  <c r="AC7" i="81"/>
  <c r="G17" i="81"/>
  <c r="Z26" i="81"/>
  <c r="AH53" i="81"/>
  <c r="Y7" i="81"/>
  <c r="Y50" i="81"/>
  <c r="Y22" i="81"/>
  <c r="AF61" i="81"/>
  <c r="T50" i="81"/>
  <c r="V20" i="81"/>
  <c r="AD22" i="81"/>
  <c r="X45" i="81"/>
  <c r="AH16" i="81"/>
  <c r="AB19" i="81"/>
  <c r="G62" i="81"/>
  <c r="AG26" i="81"/>
  <c r="AE24" i="81"/>
  <c r="I40" i="81"/>
  <c r="AA46" i="81"/>
  <c r="AG29" i="81"/>
  <c r="AC18" i="81"/>
  <c r="Y53" i="81"/>
  <c r="R60" i="81"/>
  <c r="V37" i="81"/>
  <c r="V24" i="81"/>
  <c r="P43" i="81"/>
  <c r="Q48" i="81"/>
  <c r="AG44" i="81"/>
  <c r="AD34" i="81"/>
  <c r="J46" i="81"/>
  <c r="AA7" i="81"/>
  <c r="AD18" i="81"/>
  <c r="N24" i="81"/>
  <c r="P45" i="81"/>
  <c r="W35" i="81"/>
  <c r="AB67" i="81"/>
  <c r="E49" i="81"/>
  <c r="K24" i="81"/>
  <c r="AF51" i="81"/>
  <c r="W62" i="81"/>
  <c r="L18" i="81"/>
  <c r="AA42" i="81"/>
  <c r="K40" i="81"/>
  <c r="U37" i="81"/>
  <c r="X30" i="81"/>
  <c r="M16" i="81"/>
  <c r="H26" i="81"/>
  <c r="G25" i="81"/>
  <c r="K22" i="81"/>
  <c r="Q23" i="81"/>
  <c r="O59" i="81"/>
  <c r="F61" i="81"/>
  <c r="F30" i="81"/>
  <c r="P20" i="81"/>
  <c r="N15" i="81"/>
  <c r="H20" i="81"/>
  <c r="N13" i="81"/>
  <c r="M29" i="81"/>
  <c r="O64" i="81"/>
  <c r="R50" i="81"/>
  <c r="J60" i="81"/>
  <c r="I21" i="81"/>
  <c r="AE36" i="81"/>
  <c r="V42" i="81"/>
  <c r="Z20" i="81"/>
  <c r="S7" i="81"/>
  <c r="U17" i="81"/>
  <c r="Q18" i="81"/>
  <c r="O53" i="81"/>
  <c r="O7" i="81"/>
  <c r="AH9" i="81"/>
  <c r="AC32" i="81"/>
  <c r="AG24" i="81"/>
  <c r="N67" i="81"/>
  <c r="J54" i="81"/>
  <c r="I26" i="81"/>
  <c r="U59" i="81"/>
  <c r="AE40" i="81"/>
  <c r="Q39" i="81"/>
  <c r="S11" i="81"/>
  <c r="T26" i="81"/>
  <c r="AC56" i="81"/>
  <c r="AC52" i="81"/>
  <c r="AB54" i="81"/>
  <c r="Q43" i="81"/>
  <c r="Y55" i="81"/>
  <c r="U22" i="81"/>
  <c r="W17" i="81"/>
  <c r="AE37" i="81"/>
  <c r="AC33" i="81"/>
  <c r="O63" i="81"/>
  <c r="M44" i="81"/>
  <c r="J49" i="81"/>
  <c r="N53" i="81"/>
  <c r="AA59" i="81"/>
  <c r="P13" i="81"/>
  <c r="Z59" i="81"/>
  <c r="AC13" i="81"/>
  <c r="AF45" i="81"/>
  <c r="AG18" i="81"/>
  <c r="G10" i="81"/>
  <c r="T60" i="81"/>
  <c r="V59" i="81"/>
  <c r="AH25" i="81"/>
  <c r="AE60" i="81"/>
  <c r="W14" i="81"/>
  <c r="X50" i="81"/>
  <c r="AE23" i="81"/>
  <c r="X24" i="81"/>
  <c r="L63" i="81"/>
  <c r="J23" i="81"/>
  <c r="I56" i="81"/>
  <c r="H62" i="81"/>
  <c r="G39" i="81"/>
  <c r="N54" i="81"/>
  <c r="L11" i="81"/>
  <c r="AC67" i="81"/>
  <c r="I50" i="81"/>
  <c r="Y29" i="81"/>
  <c r="AG43" i="81"/>
  <c r="F15" i="81"/>
  <c r="M10" i="81"/>
  <c r="E58" i="81"/>
  <c r="V29" i="81"/>
  <c r="AH64" i="81"/>
  <c r="AC63" i="81"/>
  <c r="F64" i="81"/>
  <c r="AB33" i="81"/>
  <c r="Z45" i="81"/>
  <c r="K29" i="81"/>
  <c r="E66" i="81"/>
  <c r="P17" i="81"/>
  <c r="M33" i="81"/>
  <c r="W43" i="81"/>
  <c r="E63" i="81"/>
  <c r="G35" i="81"/>
  <c r="Q17" i="81"/>
  <c r="R28" i="81"/>
  <c r="U61" i="81"/>
  <c r="AG21" i="81"/>
  <c r="AE52" i="81"/>
  <c r="V66" i="81"/>
  <c r="AD39" i="81"/>
  <c r="AE18" i="81"/>
  <c r="G41" i="81"/>
  <c r="M20" i="81"/>
  <c r="AA9" i="81"/>
  <c r="Z50" i="81"/>
  <c r="O40" i="81"/>
  <c r="E14" i="81"/>
  <c r="E12" i="81"/>
  <c r="U18" i="81"/>
  <c r="K13" i="81"/>
  <c r="AC49" i="81"/>
  <c r="M19" i="81"/>
  <c r="W29" i="81"/>
  <c r="N21" i="81"/>
  <c r="AB9" i="81"/>
  <c r="G26" i="81"/>
  <c r="L34" i="81"/>
  <c r="U62" i="81"/>
  <c r="AH57" i="81"/>
  <c r="U13" i="81"/>
  <c r="AE50" i="81"/>
  <c r="F35" i="81"/>
  <c r="N46" i="81"/>
  <c r="AG45" i="81"/>
  <c r="AC57" i="81"/>
  <c r="AB34" i="81"/>
  <c r="F52" i="81"/>
  <c r="AG10" i="81"/>
  <c r="AF62" i="81"/>
  <c r="R8" i="81"/>
  <c r="T37" i="81"/>
  <c r="AD26" i="81"/>
  <c r="T23" i="81"/>
  <c r="R37" i="81"/>
  <c r="AD49" i="81"/>
  <c r="F60" i="81"/>
  <c r="AB47" i="81"/>
  <c r="T48" i="81"/>
  <c r="O44" i="81"/>
  <c r="E15" i="81"/>
  <c r="Q59" i="81"/>
  <c r="E43" i="81"/>
  <c r="P19" i="81"/>
  <c r="X44" i="81"/>
  <c r="AD8" i="81"/>
  <c r="AD67" i="81"/>
  <c r="R17" i="81"/>
  <c r="M27" i="81"/>
  <c r="N60" i="81"/>
  <c r="AD38" i="81"/>
  <c r="F12" i="81"/>
  <c r="M54" i="81"/>
  <c r="N36" i="81"/>
  <c r="S15" i="81"/>
  <c r="T42" i="81"/>
  <c r="J64" i="81"/>
  <c r="S19" i="81"/>
  <c r="E27" i="81"/>
  <c r="M53" i="81"/>
  <c r="R65" i="81"/>
  <c r="E24" i="81"/>
  <c r="S56" i="81"/>
  <c r="I35" i="81"/>
  <c r="E55" i="81"/>
  <c r="Q7" i="81"/>
  <c r="AA48" i="81"/>
  <c r="AH23" i="81"/>
  <c r="U30" i="81"/>
  <c r="AD48" i="81"/>
  <c r="V35" i="81"/>
  <c r="AH40" i="81"/>
  <c r="V50" i="81"/>
  <c r="AB51" i="81"/>
  <c r="AB49" i="81"/>
  <c r="S35" i="81"/>
  <c r="X46" i="81"/>
  <c r="Q60" i="81"/>
  <c r="M43" i="81"/>
  <c r="AC19" i="81"/>
  <c r="AH11" i="81"/>
  <c r="AF38" i="81"/>
  <c r="J58" i="81"/>
  <c r="M61" i="81"/>
  <c r="W18" i="81"/>
  <c r="AG36" i="81"/>
  <c r="AC24" i="81"/>
  <c r="AA35" i="81"/>
  <c r="Y23" i="81"/>
  <c r="L25" i="81"/>
  <c r="X18" i="81"/>
  <c r="H28" i="81"/>
  <c r="F37" i="81"/>
  <c r="U60" i="81"/>
  <c r="W10" i="81"/>
  <c r="Q34" i="81"/>
  <c r="T14" i="81"/>
  <c r="V60" i="81"/>
  <c r="AD23" i="81"/>
  <c r="M62" i="81"/>
  <c r="F25" i="81"/>
  <c r="AB43" i="81"/>
  <c r="G55" i="81"/>
  <c r="AB15" i="81"/>
  <c r="AA63" i="81"/>
  <c r="Q63" i="81"/>
  <c r="AG48" i="81"/>
  <c r="AC61" i="81"/>
  <c r="AB25" i="81"/>
  <c r="K65" i="81"/>
  <c r="P11" i="81"/>
  <c r="E41" i="81"/>
  <c r="L48" i="81"/>
  <c r="K25" i="81"/>
  <c r="V41" i="81"/>
  <c r="AA30" i="81"/>
  <c r="S59" i="81"/>
  <c r="G28" i="81"/>
  <c r="K10" i="81"/>
  <c r="AH58" i="81"/>
  <c r="U56" i="81"/>
  <c r="J15" i="81"/>
  <c r="Q35" i="81"/>
  <c r="R52" i="81"/>
  <c r="AF46" i="81"/>
  <c r="L58" i="81"/>
  <c r="L54" i="81"/>
  <c r="Z67" i="81"/>
  <c r="F21" i="81"/>
  <c r="H14" i="81"/>
  <c r="AD35" i="81"/>
  <c r="N56" i="81"/>
  <c r="S30" i="81"/>
  <c r="AG63" i="81"/>
  <c r="AG35" i="81"/>
  <c r="Y25" i="81"/>
  <c r="P56" i="81"/>
  <c r="H13" i="81"/>
  <c r="Z64" i="81"/>
  <c r="X66" i="81"/>
  <c r="W34" i="81"/>
  <c r="Z14" i="81"/>
  <c r="X21" i="81"/>
  <c r="AB56" i="81"/>
  <c r="F9" i="81"/>
  <c r="G29" i="81"/>
  <c r="I19" i="81"/>
  <c r="K56" i="81"/>
  <c r="N63" i="81"/>
  <c r="X11" i="81"/>
  <c r="K41" i="81"/>
  <c r="O19" i="81"/>
  <c r="R14" i="81"/>
  <c r="K19" i="81"/>
  <c r="Q49" i="81"/>
  <c r="E50" i="81"/>
  <c r="G50" i="81"/>
  <c r="AA22" i="81"/>
  <c r="T8" i="81"/>
  <c r="AH20" i="81"/>
  <c r="X23" i="81"/>
  <c r="O48" i="81"/>
  <c r="H22" i="81"/>
  <c r="M58" i="81"/>
  <c r="O9" i="81"/>
  <c r="G14" i="81"/>
  <c r="AH56" i="81"/>
  <c r="S60" i="81"/>
  <c r="AA20" i="81"/>
  <c r="F22" i="81"/>
  <c r="F63" i="81"/>
  <c r="Z57" i="81"/>
  <c r="AE44" i="81"/>
  <c r="N61" i="81"/>
  <c r="W49" i="81"/>
  <c r="AC28" i="81"/>
  <c r="W56" i="81"/>
  <c r="H9" i="81"/>
  <c r="K31" i="81"/>
  <c r="P12" i="81"/>
  <c r="O14" i="81"/>
  <c r="AE33" i="81"/>
  <c r="G54" i="81"/>
  <c r="AE30" i="81"/>
  <c r="U65" i="81"/>
  <c r="N9" i="81"/>
  <c r="AA60" i="81"/>
  <c r="AF57" i="81"/>
  <c r="M21" i="81"/>
  <c r="F27" i="81"/>
  <c r="M9" i="81"/>
  <c r="R39" i="81"/>
  <c r="U8" i="81"/>
  <c r="AD43" i="81"/>
  <c r="R44" i="81"/>
  <c r="AG34" i="81"/>
  <c r="J13" i="81"/>
  <c r="E18" i="81"/>
  <c r="AD51" i="81"/>
  <c r="I43" i="81"/>
  <c r="E37" i="81"/>
  <c r="AE56" i="81"/>
  <c r="X67" i="81"/>
  <c r="E38" i="81"/>
  <c r="O15" i="81"/>
  <c r="E34" i="81"/>
  <c r="K64" i="81"/>
  <c r="V49" i="81"/>
  <c r="U40" i="81"/>
  <c r="AE27" i="81"/>
  <c r="AC42" i="81"/>
  <c r="F48" i="81"/>
  <c r="X27" i="81"/>
  <c r="Q42" i="81"/>
  <c r="AF54" i="81"/>
  <c r="AF56" i="81"/>
  <c r="AF58" i="81"/>
  <c r="R22" i="81"/>
  <c r="AH24" i="81"/>
  <c r="J34" i="81"/>
  <c r="M14" i="81"/>
  <c r="Y24" i="81"/>
  <c r="W21" i="81"/>
  <c r="AG28" i="81"/>
  <c r="AB60" i="81"/>
  <c r="AE43" i="81"/>
  <c r="K35" i="81"/>
  <c r="W11" i="81"/>
  <c r="Q54" i="81"/>
  <c r="R61" i="81"/>
  <c r="AH31" i="81"/>
  <c r="F23" i="81"/>
  <c r="Q45" i="81"/>
  <c r="AF7" i="81"/>
  <c r="L46" i="81"/>
  <c r="V12" i="81"/>
  <c r="Y48" i="81"/>
  <c r="S18" i="81"/>
  <c r="AH59" i="81"/>
  <c r="V46" i="81"/>
  <c r="U43" i="81"/>
  <c r="E44" i="81"/>
  <c r="V43" i="81"/>
  <c r="N16" i="81"/>
  <c r="T43" i="81"/>
  <c r="T38" i="81"/>
  <c r="E40" i="81"/>
  <c r="P39" i="81"/>
  <c r="W30" i="81"/>
  <c r="X32" i="81"/>
  <c r="V48" i="81"/>
  <c r="W8" i="81"/>
  <c r="N55" i="81"/>
  <c r="AD25" i="81"/>
  <c r="P49" i="81"/>
  <c r="F51" i="81"/>
  <c r="Q62" i="81"/>
  <c r="AC53" i="81"/>
  <c r="G15" i="81"/>
  <c r="M25" i="81"/>
  <c r="AA11" i="81"/>
  <c r="AE35" i="81"/>
  <c r="AC30" i="81"/>
  <c r="J65" i="81"/>
  <c r="Z29" i="81"/>
  <c r="T41" i="81"/>
  <c r="F10" i="81"/>
  <c r="N20" i="81"/>
  <c r="Z37" i="81"/>
</calcChain>
</file>

<file path=xl/sharedStrings.xml><?xml version="1.0" encoding="utf-8"?>
<sst xmlns="http://schemas.openxmlformats.org/spreadsheetml/2006/main" count="1012" uniqueCount="157">
  <si>
    <t>SWE</t>
  </si>
  <si>
    <t>TEXT</t>
  </si>
  <si>
    <t>ENG</t>
  </si>
  <si>
    <t>Helår</t>
  </si>
  <si>
    <t>31 mar</t>
  </si>
  <si>
    <t>30 jun</t>
  </si>
  <si>
    <t>30 sep</t>
  </si>
  <si>
    <t>31 dec</t>
  </si>
  <si>
    <t>Apr-Jun</t>
  </si>
  <si>
    <t>Publicerade värden</t>
  </si>
  <si>
    <t>Efter justeringar</t>
  </si>
  <si>
    <t>Justeringar</t>
  </si>
  <si>
    <t>Retrieve formler</t>
  </si>
  <si>
    <t>Diff Publ/Retrieve</t>
  </si>
  <si>
    <t>Text</t>
  </si>
  <si>
    <t>MATCH FOM</t>
  </si>
  <si>
    <t>MATCH TOM</t>
  </si>
  <si>
    <t>Q1</t>
  </si>
  <si>
    <t>Q2</t>
  </si>
  <si>
    <t>Q3</t>
  </si>
  <si>
    <t>Q4</t>
  </si>
  <si>
    <t>MATCH</t>
  </si>
  <si>
    <t>Källa:</t>
  </si>
  <si>
    <t>Radhöjd</t>
  </si>
  <si>
    <t>StRng:</t>
  </si>
  <si>
    <t>EnRng:</t>
  </si>
  <si>
    <t>FY/Q</t>
  </si>
  <si>
    <t>Tbl_Adm_Name</t>
  </si>
  <si>
    <t>asdf</t>
  </si>
  <si>
    <t>Tbl_Wdth_Lst</t>
  </si>
  <si>
    <t>Tbl_Wdth_Res</t>
  </si>
  <si>
    <t>Tbl_Wdth_VB</t>
  </si>
  <si>
    <t>Col_Width</t>
  </si>
  <si>
    <t>Tbl_Frg_Lst</t>
  </si>
  <si>
    <t>Tbl_Frg_Res</t>
  </si>
  <si>
    <t>Selinmatning</t>
  </si>
  <si>
    <t>InmRef</t>
  </si>
  <si>
    <t>_(I)</t>
  </si>
  <si>
    <t>Tbl_Adm_Width</t>
  </si>
  <si>
    <t>Helsida</t>
  </si>
  <si>
    <t>Tbl_Adm_WidthVB</t>
  </si>
  <si>
    <t>1/4</t>
  </si>
  <si>
    <t>4,47</t>
  </si>
  <si>
    <t>Vit</t>
  </si>
  <si>
    <t>255,255,255</t>
  </si>
  <si>
    <t>SelDia</t>
  </si>
  <si>
    <t>DiaRef</t>
  </si>
  <si>
    <t>_(D)</t>
  </si>
  <si>
    <t>Tbl_Adm_ColN</t>
  </si>
  <si>
    <t>1/2</t>
  </si>
  <si>
    <t>8,94</t>
  </si>
  <si>
    <t>Färg1</t>
  </si>
  <si>
    <t>230,230,200</t>
  </si>
  <si>
    <t>SelPubl</t>
  </si>
  <si>
    <t>PubRef</t>
  </si>
  <si>
    <t>_(P)</t>
  </si>
  <si>
    <t>Tbl_Adm_RowN</t>
  </si>
  <si>
    <t>3/4</t>
  </si>
  <si>
    <t>13,41</t>
  </si>
  <si>
    <t>SelAdmOrg</t>
  </si>
  <si>
    <t>Tbl_Adm_BG_Cl</t>
  </si>
  <si>
    <t>Tbl_Adm_BG_RGB</t>
  </si>
  <si>
    <t>17,88</t>
  </si>
  <si>
    <t>Vald_period</t>
  </si>
  <si>
    <t>SelTxtdata</t>
  </si>
  <si>
    <t>TxtRef</t>
  </si>
  <si>
    <t>_(T)</t>
  </si>
  <si>
    <t>Tbl_Adm_No_P</t>
  </si>
  <si>
    <t>Summa_rad</t>
  </si>
  <si>
    <t>SelLngNo</t>
  </si>
  <si>
    <t>Tbl_Pub_FY_Q</t>
  </si>
  <si>
    <t>Tbl_Adm_ColWidthVB</t>
  </si>
  <si>
    <t>Fixed_Col_Width</t>
  </si>
  <si>
    <t>SelMal</t>
  </si>
  <si>
    <t>MalRef</t>
  </si>
  <si>
    <t>_(M)</t>
  </si>
  <si>
    <t>TblTyp</t>
  </si>
  <si>
    <t>Ange bakgrundsfärg:</t>
  </si>
  <si>
    <t>Clip_Temp</t>
  </si>
  <si>
    <t>Adm_ActiveSheet:</t>
  </si>
  <si>
    <t>Period Admin</t>
  </si>
  <si>
    <t>Adm_AARO_Val:</t>
  </si>
  <si>
    <t xml:space="preserve">TblQTabbVal </t>
  </si>
  <si>
    <t>Tabellnamn som ifogas i Word (skall vara XL_Var_)</t>
  </si>
  <si>
    <t>Tabellnamn för resp kvartal</t>
  </si>
  <si>
    <t xml:space="preserve">Q1 </t>
  </si>
  <si>
    <t xml:space="preserve">Q2 </t>
  </si>
  <si>
    <t xml:space="preserve">Q3 </t>
  </si>
  <si>
    <t xml:space="preserve">Q4 </t>
  </si>
  <si>
    <t>XL_Var_Tbl_hej</t>
  </si>
  <si>
    <t>Svenska</t>
  </si>
  <si>
    <t>Engelska</t>
  </si>
  <si>
    <t>Net sales, SEK m</t>
  </si>
  <si>
    <t>Bruttomarginal, %</t>
  </si>
  <si>
    <t>Gross margin, %</t>
  </si>
  <si>
    <t>–</t>
  </si>
  <si>
    <t>Rörelsemarginal, %</t>
  </si>
  <si>
    <t>Operating margin, %</t>
  </si>
  <si>
    <t>Rörelsemarginal exkl jmf störande poster, %</t>
  </si>
  <si>
    <t>Operating margin excl IAC, %</t>
  </si>
  <si>
    <t>Norden</t>
  </si>
  <si>
    <t>Storbritannien</t>
  </si>
  <si>
    <t>Centraleuropa</t>
  </si>
  <si>
    <t>Koncernen</t>
  </si>
  <si>
    <t>Group</t>
  </si>
  <si>
    <t>Nordic</t>
  </si>
  <si>
    <t>UK</t>
  </si>
  <si>
    <t>Central Europe</t>
  </si>
  <si>
    <t xml:space="preserve">Net sales from external customers </t>
  </si>
  <si>
    <t>Nettoomsättning från andra regioner</t>
  </si>
  <si>
    <t>Net sales from other regions</t>
  </si>
  <si>
    <t xml:space="preserve">Nettoomsättning </t>
  </si>
  <si>
    <t xml:space="preserve">Net sales </t>
  </si>
  <si>
    <t xml:space="preserve">Bruttovinst </t>
  </si>
  <si>
    <t xml:space="preserve">Gross profit </t>
  </si>
  <si>
    <t>Rörelseresultat</t>
  </si>
  <si>
    <t xml:space="preserve">Operating profit/loss  </t>
  </si>
  <si>
    <t>Operating profit/loss excl IAC, SEK m</t>
  </si>
  <si>
    <t>Group-wide and eliminations</t>
  </si>
  <si>
    <t>Finansiella poster</t>
  </si>
  <si>
    <t>Net financial items</t>
  </si>
  <si>
    <t>Resultat efter finansiella poster</t>
  </si>
  <si>
    <t>Profit after financial items</t>
  </si>
  <si>
    <t>Rörelseresultat exkl jmf störande poster, MSEK</t>
  </si>
  <si>
    <t>Operating profit</t>
  </si>
  <si>
    <t xml:space="preserve">Group </t>
  </si>
  <si>
    <t>Operating profit, SEK m</t>
  </si>
  <si>
    <t xml:space="preserve">Nettoomsättning från externa kunder </t>
  </si>
  <si>
    <t>Siffrorna är inmatade på svenska och länkade till engelska.</t>
  </si>
  <si>
    <t>Nettoomsättning från externa kunder</t>
  </si>
  <si>
    <t>Net sales from external customers</t>
  </si>
  <si>
    <t>Koncern-gemensamt och elimineringar</t>
  </si>
  <si>
    <t>För-ändring, %</t>
  </si>
  <si>
    <t>Change, %</t>
  </si>
  <si>
    <t>*2019 års siffror redovisas efter ikraftträdande av IFRS 16, för ytterligare information av påverkan se s. XX</t>
  </si>
  <si>
    <t>*Year 2019 is including IFRS 16.</t>
  </si>
  <si>
    <t>Gross Profit, SEK m</t>
  </si>
  <si>
    <t>Gross Profit</t>
  </si>
  <si>
    <t>Operating margin</t>
  </si>
  <si>
    <t>Excl. IAC*, SEK m</t>
  </si>
  <si>
    <t>Gross margin</t>
  </si>
  <si>
    <t>Excl. IAC*, %</t>
  </si>
  <si>
    <t>* IAC = Items affecting comparability</t>
  </si>
  <si>
    <t>Kv1</t>
  </si>
  <si>
    <t>Kv2</t>
  </si>
  <si>
    <t>Kv3</t>
  </si>
  <si>
    <t>Kv4</t>
  </si>
  <si>
    <t>Koncerngemensamt</t>
  </si>
  <si>
    <t>Nettoomsättning, MSEK</t>
  </si>
  <si>
    <t>Bruttovinst, MSEK</t>
  </si>
  <si>
    <t>Bruttovinst</t>
  </si>
  <si>
    <t>Exkl jmf störande poster, MSEK</t>
  </si>
  <si>
    <t>Bruttomarginal</t>
  </si>
  <si>
    <t>Rörelseresultat, MSEK</t>
  </si>
  <si>
    <t>Rörelsemarginal</t>
  </si>
  <si>
    <t>Exkl jmf störande poster, %</t>
  </si>
  <si>
    <t>Portfolio Business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</si>
</sst>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k_r_-;\-* #,##0.00\ _k_r_-;_-* &quot;-&quot;??\ _k_r_-;_-@_-"/>
    <numFmt numFmtId="168" formatCode="#,##0;\–#,##0;\–"/>
    <numFmt numFmtId="169" formatCode="#,##0.0;\–#,##0.0;\–"/>
    <numFmt numFmtId="170" formatCode="#,##0.0"/>
    <numFmt numFmtId="171" formatCode="#,##0.00;\–#,##0.00;\–"/>
    <numFmt numFmtId="172" formatCode="_-&quot;EUR&quot;\ * #,##0.000_-;_-&quot;EUR&quot;\ * \-#,##0.000;_-&quot;EUR&quot;* #0_-;_-@_-"/>
    <numFmt numFmtId="173" formatCode="_-* #,##0.00\ _m_k_-;\-* #,##0.00\ _m_k_-;_-* &quot;-&quot;??\ _m_k_-;_-@_-"/>
    <numFmt numFmtId="174" formatCode="_-* #,##0\ _m_k_-;\-* #,##0\ _m_k_-;_-* &quot;-&quot;\ _m_k_-;_-@_-"/>
    <numFmt numFmtId="175" formatCode="_-* #,##0\ &quot;mk&quot;_-;\-* #,##0\ &quot;mk&quot;_-;_-* &quot;-&quot;\ &quot;mk&quot;_-;_-@_-"/>
    <numFmt numFmtId="176" formatCode="_-* #,##0.00\ &quot;mk&quot;_-;\-* #,##0.00\ &quot;mk&quot;_-;_-* &quot;-&quot;??\ &quot;mk&quot;_-;_-@_-"/>
    <numFmt numFmtId="177" formatCode="_-* #,##0.00\ [$€-1]_-;\-* #,##0.00\ [$€-1]_-;_-* &quot;-&quot;??\ [$€-1]_-"/>
    <numFmt numFmtId="178" formatCode="0.0"/>
    <numFmt numFmtId="179" formatCode="_-&quot;€&quot;\ * #,##0.00_-;\-&quot;€&quot;\ * #,##0.00_-;_-&quot;€&quot;\ * &quot;-&quot;??_-;_-@_-"/>
    <numFmt numFmtId="180" formatCode="_j#,##0;_j\-#,##0;_j0;_j@"/>
    <numFmt numFmtId="181" formatCode="#,##0_j;\-#,##0_j;0_j;@_j"/>
    <numFmt numFmtId="182" formatCode="_j@"/>
    <numFmt numFmtId="183" formatCode="@_j"/>
    <numFmt numFmtId="184" formatCode="#,##0.00;\-#,##0.00;0.00;@"/>
    <numFmt numFmtId="185" formatCode="#,##0.00000000;\-#,##0.00000000;0.00000000;@"/>
    <numFmt numFmtId="186" formatCode="#,##0.00000000000;\-#,##0.00000000000;0.00000000000;@"/>
    <numFmt numFmtId="187" formatCode="#,##0.0000000000;\-#,##0.0000000000;0.0000000000;@"/>
    <numFmt numFmtId="188" formatCode=";;;"/>
  </numFmts>
  <fonts count="137">
    <font>
      <sz val="8.5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9"/>
      <name val="Segoe UI"/>
      <family val="2"/>
      <scheme val="minor"/>
    </font>
    <font>
      <sz val="8.5"/>
      <color theme="1"/>
      <name val="Segoe UI"/>
      <family val="2"/>
      <scheme val="minor"/>
    </font>
    <font>
      <sz val="9"/>
      <color theme="1"/>
      <name val="Segoe UI"/>
      <family val="2"/>
      <scheme val="minor"/>
    </font>
    <font>
      <sz val="9"/>
      <color rgb="FF1C1C1C"/>
      <name val="Segoe UI"/>
      <family val="2"/>
      <scheme val="minor"/>
    </font>
    <font>
      <b/>
      <sz val="8"/>
      <color rgb="FF1C1C1C"/>
      <name val="Gill Sans MT"/>
      <family val="2"/>
    </font>
    <font>
      <b/>
      <sz val="9"/>
      <color rgb="FF1C1C1C"/>
      <name val="Segoe UI"/>
      <family val="2"/>
      <scheme val="minor"/>
    </font>
    <font>
      <sz val="8.5"/>
      <color rgb="FF000000"/>
      <name val="Gill Sans MT"/>
      <family val="2"/>
    </font>
    <font>
      <sz val="10"/>
      <color theme="1"/>
      <name val="Segoe UI"/>
      <family val="2"/>
      <scheme val="major"/>
    </font>
    <font>
      <sz val="8.5"/>
      <name val="Segoe UI"/>
      <family val="2"/>
      <scheme val="minor"/>
    </font>
    <font>
      <b/>
      <sz val="8.5"/>
      <color rgb="FF006100"/>
      <name val="Segoe UI"/>
      <family val="2"/>
      <scheme val="minor"/>
    </font>
    <font>
      <b/>
      <sz val="8.5"/>
      <color theme="1"/>
      <name val="Segoe UI"/>
      <family val="2"/>
      <scheme val="minor"/>
    </font>
    <font>
      <b/>
      <sz val="9"/>
      <color theme="1"/>
      <name val="Segoe UI"/>
      <family val="2"/>
      <scheme val="minor"/>
    </font>
    <font>
      <b/>
      <sz val="8.5"/>
      <color theme="4"/>
      <name val="Gill Sans MT"/>
      <family val="2"/>
    </font>
    <font>
      <sz val="8.5"/>
      <color indexed="8"/>
      <name val="Gill Sans MT"/>
      <family val="2"/>
    </font>
    <font>
      <i/>
      <sz val="8.5"/>
      <color theme="1"/>
      <name val="Segoe UI"/>
      <family val="2"/>
      <scheme val="minor"/>
    </font>
    <font>
      <sz val="7"/>
      <color indexed="8"/>
      <name val="Gill Sans MT"/>
      <family val="2"/>
    </font>
    <font>
      <b/>
      <sz val="8"/>
      <color theme="3"/>
      <name val="Gill Sans MT"/>
      <family val="2"/>
    </font>
    <font>
      <b/>
      <sz val="8"/>
      <color theme="1"/>
      <name val="Segoe UI"/>
      <family val="2"/>
      <scheme val="minor"/>
    </font>
    <font>
      <sz val="8"/>
      <color theme="1"/>
      <name val="Segoe UI"/>
      <family val="2"/>
      <scheme val="minor"/>
    </font>
    <font>
      <sz val="10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b/>
      <sz val="10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0"/>
      <color indexed="23"/>
      <name val="Calibri"/>
      <family val="2"/>
    </font>
    <font>
      <i/>
      <sz val="11"/>
      <color indexed="23"/>
      <name val="Calibri"/>
      <family val="2"/>
    </font>
    <font>
      <sz val="10"/>
      <color indexed="17"/>
      <name val="Calibri"/>
      <family val="2"/>
    </font>
    <font>
      <u/>
      <sz val="10"/>
      <color indexed="1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60"/>
      <name val="Calibri"/>
      <family val="2"/>
    </font>
    <font>
      <b/>
      <sz val="7"/>
      <color indexed="8"/>
      <name val="Gill Sans MT"/>
      <family val="2"/>
    </font>
    <font>
      <b/>
      <sz val="8"/>
      <color rgb="FF928681"/>
      <name val="Gill Sans MT"/>
      <family val="2"/>
    </font>
    <font>
      <sz val="10"/>
      <name val="Geneva"/>
    </font>
    <font>
      <sz val="10"/>
      <color theme="1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6"/>
      <color theme="1"/>
      <name val="Segoe UI"/>
      <family val="2"/>
      <scheme val="minor"/>
    </font>
    <font>
      <b/>
      <sz val="18"/>
      <color indexed="56"/>
      <name val="Cambria"/>
      <family val="2"/>
    </font>
    <font>
      <sz val="10"/>
      <color indexed="5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2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8"/>
      <name val="Calibri"/>
      <family val="2"/>
    </font>
    <font>
      <b/>
      <sz val="10"/>
      <color indexed="8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theme="0"/>
      <name val="Segoe UI"/>
      <family val="2"/>
      <scheme val="minor"/>
    </font>
    <font>
      <sz val="11"/>
      <color rgb="FF9C0006"/>
      <name val="Segoe UI"/>
      <family val="2"/>
      <scheme val="minor"/>
    </font>
    <font>
      <b/>
      <sz val="11"/>
      <color rgb="FFFA7D00"/>
      <name val="Segoe UI"/>
      <family val="2"/>
      <scheme val="minor"/>
    </font>
    <font>
      <sz val="11"/>
      <color rgb="FF006100"/>
      <name val="Segoe UI"/>
      <family val="2"/>
      <scheme val="minor"/>
    </font>
    <font>
      <b/>
      <sz val="11"/>
      <color theme="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b/>
      <sz val="15"/>
      <color theme="3"/>
      <name val="Segoe UI"/>
      <family val="2"/>
      <scheme val="minor"/>
    </font>
    <font>
      <b/>
      <sz val="13"/>
      <color theme="3"/>
      <name val="Segoe UI"/>
      <family val="2"/>
      <scheme val="minor"/>
    </font>
    <font>
      <b/>
      <sz val="11"/>
      <color theme="3"/>
      <name val="Segoe UI"/>
      <family val="2"/>
      <scheme val="minor"/>
    </font>
    <font>
      <sz val="11"/>
      <color rgb="FF3F3F76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8"/>
      <color theme="3"/>
      <name val="Segoe UI"/>
      <family val="2"/>
      <scheme val="major"/>
    </font>
    <font>
      <sz val="11"/>
      <color rgb="FFFF0000"/>
      <name val="Segoe UI"/>
      <family val="2"/>
      <scheme val="minor"/>
    </font>
    <font>
      <sz val="11"/>
      <color rgb="FF9C5700"/>
      <name val="Segoe U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name val="Segoe UI"/>
      <family val="2"/>
      <scheme val="minor"/>
    </font>
    <font>
      <sz val="8"/>
      <name val="Segoe UI"/>
      <family val="2"/>
      <scheme val="minor"/>
    </font>
    <font>
      <b/>
      <sz val="11"/>
      <color theme="1"/>
      <name val="Segoe UI"/>
      <family val="1"/>
      <scheme val="minor"/>
    </font>
    <font>
      <sz val="11"/>
      <name val="Segoe UI"/>
      <family val="2"/>
      <scheme val="major"/>
    </font>
    <font>
      <sz val="11"/>
      <color theme="0" tint="-0.34998626667073579"/>
      <name val="Segoe UI"/>
      <family val="2"/>
      <scheme val="minor"/>
    </font>
    <font>
      <b/>
      <sz val="8"/>
      <name val="Segoe UI"/>
      <family val="2"/>
      <scheme val="minor"/>
    </font>
    <font>
      <sz val="7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b/>
      <sz val="10"/>
      <name val="Arial"/>
      <family val="2"/>
    </font>
    <font>
      <sz val="11"/>
      <color theme="0"/>
      <name val="Arial"/>
      <family val="2"/>
    </font>
    <font>
      <sz val="9"/>
      <color rgb="FF000000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7"/>
      <color theme="1"/>
      <name val="Segoe UI"/>
      <family val="2"/>
      <scheme val="minor"/>
    </font>
    <font>
      <i/>
      <sz val="7"/>
      <color rgb="FFFF0000"/>
      <name val="Segoe UI"/>
      <family val="2"/>
      <scheme val="minor"/>
    </font>
    <font>
      <b/>
      <i/>
      <sz val="7"/>
      <color rgb="FFFF0000"/>
      <name val="Segoe UI"/>
      <family val="2"/>
      <scheme val="minor"/>
    </font>
    <font>
      <i/>
      <sz val="7"/>
      <color theme="1"/>
      <name val="Segoe UI"/>
      <family val="2"/>
      <scheme val="minor"/>
    </font>
    <font>
      <b/>
      <sz val="8"/>
      <color theme="1"/>
      <name val="Arial"/>
      <family val="2"/>
    </font>
    <font>
      <b/>
      <sz val="8"/>
      <color rgb="FF1C1C1C"/>
      <name val="Segoe UI"/>
      <family val="2"/>
      <scheme val="minor"/>
    </font>
    <font>
      <sz val="8"/>
      <color indexed="8"/>
      <name val="Segoe UI"/>
      <family val="2"/>
      <scheme val="minor"/>
    </font>
    <font>
      <i/>
      <sz val="8"/>
      <color rgb="FFFF0000"/>
      <name val="Segoe UI"/>
      <family val="2"/>
      <scheme val="minor"/>
    </font>
    <font>
      <b/>
      <i/>
      <sz val="8"/>
      <color rgb="FF1C1C1C"/>
      <name val="Segoe U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28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rgb="FFDF7A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7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92868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5C17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theme="1"/>
      </top>
      <bottom style="thin">
        <color rgb="FF92868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5"/>
      </bottom>
      <diagonal/>
    </border>
    <border>
      <left/>
      <right/>
      <top/>
      <bottom style="double">
        <color indexed="2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888">
    <xf numFmtId="0" fontId="0" fillId="0" borderId="0" applyBorder="0" applyAlignment="0" applyProtection="0"/>
    <xf numFmtId="0" fontId="27" fillId="2" borderId="0" applyNumberFormat="0" applyBorder="0" applyAlignment="0" applyProtection="0"/>
    <xf numFmtId="0" fontId="26" fillId="3" borderId="1" applyProtection="0">
      <alignment wrapText="1"/>
    </xf>
    <xf numFmtId="0" fontId="26" fillId="5" borderId="1" applyProtection="0">
      <alignment wrapText="1"/>
    </xf>
    <xf numFmtId="168" fontId="19" fillId="0" borderId="2" applyNumberFormat="0" applyFill="0" applyAlignment="0" applyProtection="0"/>
    <xf numFmtId="0" fontId="22" fillId="0" borderId="3" applyProtection="0"/>
    <xf numFmtId="0" fontId="24" fillId="0" borderId="3" applyFill="0" applyProtection="0">
      <alignment horizontal="right" wrapText="1"/>
    </xf>
    <xf numFmtId="0" fontId="19" fillId="0" borderId="4" applyFill="0" applyProtection="0">
      <alignment horizontal="left" vertical="center" wrapText="1"/>
    </xf>
    <xf numFmtId="3" fontId="19" fillId="0" borderId="4" applyFill="0" applyProtection="0">
      <alignment horizontal="right" vertical="center"/>
    </xf>
    <xf numFmtId="3" fontId="25" fillId="7" borderId="4" applyNumberFormat="0" applyFont="0" applyBorder="0" applyAlignment="0" applyProtection="0">
      <alignment horizontal="right" vertical="center"/>
    </xf>
    <xf numFmtId="168" fontId="18" fillId="3" borderId="0" applyNumberFormat="0" applyBorder="0" applyAlignment="0" applyProtection="0"/>
    <xf numFmtId="168" fontId="18" fillId="5" borderId="0" applyNumberFormat="0" applyBorder="0" applyAlignment="0" applyProtection="0"/>
    <xf numFmtId="168" fontId="19" fillId="0" borderId="0" applyFill="0" applyBorder="0" applyProtection="0">
      <alignment vertical="center"/>
    </xf>
    <xf numFmtId="0" fontId="30" fillId="0" borderId="9" applyNumberFormat="0" applyFill="0" applyProtection="0">
      <alignment horizontal="left"/>
    </xf>
    <xf numFmtId="168" fontId="20" fillId="9" borderId="0" applyBorder="0" applyProtection="0">
      <alignment vertical="center"/>
    </xf>
    <xf numFmtId="0" fontId="31" fillId="0" borderId="9" applyFill="0" applyProtection="0">
      <alignment horizontal="right" wrapText="1"/>
    </xf>
    <xf numFmtId="168" fontId="19" fillId="0" borderId="2" applyNumberFormat="0" applyFill="0" applyAlignment="0" applyProtection="0"/>
    <xf numFmtId="168" fontId="28" fillId="0" borderId="10" applyNumberFormat="0" applyFill="0" applyAlignment="0" applyProtection="0">
      <alignment vertical="center"/>
    </xf>
    <xf numFmtId="168" fontId="32" fillId="0" borderId="0" applyNumberFormat="0" applyFill="0" applyBorder="0" applyAlignment="0" applyProtection="0">
      <alignment vertical="center"/>
    </xf>
    <xf numFmtId="3" fontId="33" fillId="0" borderId="12" applyProtection="0">
      <alignment wrapText="1"/>
    </xf>
    <xf numFmtId="168" fontId="28" fillId="0" borderId="10" applyNumberFormat="0" applyFill="0" applyAlignment="0" applyProtection="0">
      <alignment vertical="center"/>
    </xf>
    <xf numFmtId="0" fontId="34" fillId="0" borderId="9" applyProtection="0"/>
    <xf numFmtId="168" fontId="28" fillId="0" borderId="10" applyNumberFormat="0" applyFill="0" applyAlignment="0" applyProtection="0">
      <alignment vertical="center"/>
    </xf>
    <xf numFmtId="0" fontId="30" fillId="0" borderId="16" applyNumberFormat="0" applyFill="0" applyBorder="0" applyProtection="0">
      <alignment horizontal="left"/>
    </xf>
    <xf numFmtId="168" fontId="28" fillId="0" borderId="0" applyNumberFormat="0" applyFill="0" applyBorder="0" applyAlignment="0" applyProtection="0">
      <alignment vertical="center"/>
    </xf>
    <xf numFmtId="168" fontId="20" fillId="0" borderId="2" applyNumberFormat="0" applyFont="0" applyFill="0" applyAlignment="0" applyProtection="0"/>
    <xf numFmtId="0" fontId="31" fillId="0" borderId="16" applyFill="0" applyProtection="0">
      <alignment horizontal="right" wrapText="1"/>
    </xf>
    <xf numFmtId="169" fontId="20" fillId="0" borderId="0" applyFont="0" applyFill="0" applyBorder="0" applyProtection="0">
      <alignment horizontal="right" vertical="center"/>
    </xf>
    <xf numFmtId="171" fontId="20" fillId="0" borderId="0" applyFont="0" applyFill="0" applyBorder="0" applyProtection="0">
      <alignment horizontal="right" vertical="center"/>
    </xf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2" fillId="20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0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24" borderId="17" applyNumberFormat="0" applyFont="0" applyAlignment="0" applyProtection="0"/>
    <xf numFmtId="0" fontId="44" fillId="24" borderId="17" applyNumberFormat="0" applyFont="0" applyAlignment="0" applyProtection="0"/>
    <xf numFmtId="0" fontId="45" fillId="0" borderId="0" applyNumberFormat="0" applyFill="0" applyBorder="0" applyAlignment="0" applyProtection="0"/>
    <xf numFmtId="0" fontId="44" fillId="25" borderId="0"/>
    <xf numFmtId="0" fontId="44" fillId="26" borderId="0"/>
    <xf numFmtId="0" fontId="46" fillId="27" borderId="0">
      <alignment horizontal="center" vertical="center" shrinkToFit="1"/>
    </xf>
    <xf numFmtId="0" fontId="44" fillId="27" borderId="0" applyAlignment="0"/>
    <xf numFmtId="0" fontId="47" fillId="27" borderId="0">
      <alignment horizontal="center" vertical="center"/>
    </xf>
    <xf numFmtId="0" fontId="44" fillId="24" borderId="17" applyNumberFormat="0" applyFont="0" applyAlignment="0" applyProtection="0"/>
    <xf numFmtId="0" fontId="48" fillId="28" borderId="18" applyNumberFormat="0" applyAlignment="0" applyProtection="0"/>
    <xf numFmtId="0" fontId="49" fillId="28" borderId="18" applyNumberFormat="0" applyAlignment="0" applyProtection="0"/>
    <xf numFmtId="0" fontId="49" fillId="28" borderId="18" applyNumberFormat="0" applyAlignment="0" applyProtection="0"/>
    <xf numFmtId="0" fontId="49" fillId="28" borderId="18" applyNumberFormat="0" applyAlignment="0" applyProtection="0"/>
    <xf numFmtId="0" fontId="49" fillId="28" borderId="18" applyNumberFormat="0" applyAlignment="0" applyProtection="0"/>
    <xf numFmtId="0" fontId="51" fillId="0" borderId="19" applyNumberFormat="0" applyFill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0" fillId="24" borderId="17" applyNumberFormat="0" applyFont="0" applyAlignment="0" applyProtection="0"/>
    <xf numFmtId="0" fontId="40" fillId="24" borderId="17" applyNumberFormat="0" applyFont="0" applyAlignment="0" applyProtection="0"/>
    <xf numFmtId="166" fontId="44" fillId="0" borderId="0" applyFont="0" applyFill="0" applyBorder="0" applyAlignment="0" applyProtection="0"/>
    <xf numFmtId="0" fontId="52" fillId="11" borderId="0" applyNumberFormat="0" applyBorder="0" applyAlignment="0" applyProtection="0"/>
    <xf numFmtId="0" fontId="53" fillId="15" borderId="18" applyNumberFormat="0" applyAlignment="0" applyProtection="0"/>
    <xf numFmtId="0" fontId="53" fillId="15" borderId="18" applyNumberFormat="0" applyAlignment="0" applyProtection="0"/>
    <xf numFmtId="172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32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12" borderId="0" applyNumberFormat="0" applyBorder="0" applyAlignment="0" applyProtection="0"/>
    <xf numFmtId="168" fontId="20" fillId="7" borderId="0" applyNumberFormat="0" applyFon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3" fillId="15" borderId="18" applyNumberFormat="0" applyAlignment="0" applyProtection="0"/>
    <xf numFmtId="0" fontId="53" fillId="15" borderId="18" applyNumberFormat="0" applyAlignment="0" applyProtection="0"/>
    <xf numFmtId="0" fontId="52" fillId="11" borderId="0" applyNumberFormat="0" applyBorder="0" applyAlignment="0" applyProtection="0"/>
    <xf numFmtId="0" fontId="59" fillId="33" borderId="20" applyNumberFormat="0" applyAlignment="0" applyProtection="0"/>
    <xf numFmtId="0" fontId="60" fillId="33" borderId="20" applyNumberFormat="0" applyAlignment="0" applyProtection="0"/>
    <xf numFmtId="38" fontId="61" fillId="0" borderId="0"/>
    <xf numFmtId="38" fontId="62" fillId="0" borderId="0"/>
    <xf numFmtId="38" fontId="63" fillId="0" borderId="0"/>
    <xf numFmtId="38" fontId="64" fillId="0" borderId="0"/>
    <xf numFmtId="0" fontId="65" fillId="0" borderId="0"/>
    <xf numFmtId="0" fontId="65" fillId="0" borderId="0"/>
    <xf numFmtId="0" fontId="51" fillId="0" borderId="19" applyNumberFormat="0" applyFill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32" borderId="0" applyNumberFormat="0" applyBorder="0" applyAlignment="0" applyProtection="0"/>
    <xf numFmtId="0" fontId="66" fillId="34" borderId="0" applyNumberFormat="0" applyBorder="0" applyAlignment="0" applyProtection="0"/>
    <xf numFmtId="170" fontId="33" fillId="0" borderId="12" applyAlignment="0" applyProtection="0">
      <alignment wrapText="1"/>
    </xf>
    <xf numFmtId="4" fontId="33" fillId="0" borderId="12" applyProtection="0">
      <alignment wrapText="1"/>
    </xf>
    <xf numFmtId="170" fontId="67" fillId="0" borderId="21" applyProtection="0">
      <alignment wrapText="1"/>
    </xf>
    <xf numFmtId="3" fontId="67" fillId="0" borderId="21" applyProtection="0">
      <alignment wrapText="1"/>
    </xf>
    <xf numFmtId="0" fontId="33" fillId="0" borderId="16" applyProtection="0">
      <alignment horizontal="right"/>
    </xf>
    <xf numFmtId="0" fontId="68" fillId="0" borderId="0" applyProtection="0"/>
    <xf numFmtId="0" fontId="69" fillId="0" borderId="0"/>
    <xf numFmtId="0" fontId="44" fillId="0" borderId="0"/>
    <xf numFmtId="0" fontId="17" fillId="0" borderId="0"/>
    <xf numFmtId="0" fontId="17" fillId="0" borderId="0"/>
    <xf numFmtId="0" fontId="44" fillId="0" borderId="0"/>
    <xf numFmtId="0" fontId="44" fillId="0" borderId="0"/>
    <xf numFmtId="0" fontId="17" fillId="0" borderId="0"/>
    <xf numFmtId="0" fontId="17" fillId="0" borderId="0"/>
    <xf numFmtId="168" fontId="19" fillId="0" borderId="0" applyFill="0" applyBorder="0" applyProtection="0">
      <alignment vertical="center"/>
    </xf>
    <xf numFmtId="0" fontId="17" fillId="0" borderId="0"/>
    <xf numFmtId="168" fontId="19" fillId="0" borderId="0" applyFill="0" applyBorder="0" applyProtection="0">
      <alignment vertical="center"/>
    </xf>
    <xf numFmtId="0" fontId="70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71" fillId="0" borderId="22" applyNumberFormat="0" applyFill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3" fillId="0" borderId="0" applyNumberForma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74" fillId="0" borderId="0"/>
    <xf numFmtId="0" fontId="75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3" fillId="0" borderId="0" applyNumberFormat="0" applyFill="0" applyBorder="0" applyAlignment="0" applyProtection="0"/>
    <xf numFmtId="0" fontId="76" fillId="0" borderId="19" applyNumberFormat="0" applyFill="0" applyAlignment="0" applyProtection="0"/>
    <xf numFmtId="0" fontId="50" fillId="12" borderId="0" applyNumberFormat="0" applyBorder="0" applyAlignment="0" applyProtection="0"/>
    <xf numFmtId="0" fontId="77" fillId="28" borderId="25" applyNumberFormat="0" applyAlignment="0" applyProtection="0"/>
    <xf numFmtId="0" fontId="77" fillId="28" borderId="25" applyNumberFormat="0" applyAlignment="0" applyProtection="0"/>
    <xf numFmtId="0" fontId="44" fillId="0" borderId="0"/>
    <xf numFmtId="0" fontId="44" fillId="0" borderId="0" applyNumberFormat="0" applyFill="0" applyBorder="0" applyAlignment="0" applyProtection="0"/>
    <xf numFmtId="0" fontId="78" fillId="0" borderId="26" applyNumberFormat="0" applyFill="0" applyAlignment="0" applyProtection="0"/>
    <xf numFmtId="0" fontId="38" fillId="0" borderId="27"/>
    <xf numFmtId="0" fontId="38" fillId="0" borderId="27"/>
    <xf numFmtId="0" fontId="5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3" fillId="0" borderId="0" applyNumberFormat="0" applyFill="0" applyBorder="0" applyAlignment="0" applyProtection="0"/>
    <xf numFmtId="168" fontId="28" fillId="0" borderId="10" applyNumberFormat="0" applyFill="0" applyAlignment="0" applyProtection="0">
      <alignment vertical="center"/>
    </xf>
    <xf numFmtId="168" fontId="28" fillId="0" borderId="10" applyNumberFormat="0" applyFill="0" applyAlignment="0" applyProtection="0">
      <alignment vertical="center"/>
    </xf>
    <xf numFmtId="0" fontId="79" fillId="11" borderId="0" applyNumberFormat="0" applyBorder="0" applyAlignment="0" applyProtection="0"/>
    <xf numFmtId="0" fontId="77" fillId="28" borderId="25" applyNumberFormat="0" applyAlignment="0" applyProtection="0"/>
    <xf numFmtId="0" fontId="77" fillId="28" borderId="25" applyNumberFormat="0" applyAlignment="0" applyProtection="0"/>
    <xf numFmtId="176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59" fillId="33" borderId="20" applyNumberFormat="0" applyAlignment="0" applyProtection="0"/>
    <xf numFmtId="164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28" fillId="0" borderId="28" applyNumberFormat="0" applyFill="0" applyAlignment="0" applyProtection="0">
      <alignment vertical="center"/>
    </xf>
    <xf numFmtId="0" fontId="27" fillId="2" borderId="0" applyNumberFormat="0" applyBorder="0" applyAlignment="0" applyProtection="0"/>
    <xf numFmtId="168" fontId="28" fillId="0" borderId="28" applyNumberFormat="0" applyFill="0" applyAlignment="0" applyProtection="0">
      <alignment vertical="center"/>
    </xf>
    <xf numFmtId="0" fontId="26" fillId="3" borderId="29" applyProtection="0">
      <alignment wrapText="1"/>
    </xf>
    <xf numFmtId="0" fontId="26" fillId="5" borderId="29" applyProtection="0">
      <alignment wrapText="1"/>
    </xf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4" fillId="0" borderId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36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34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28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4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177" fontId="40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34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28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37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15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0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1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38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22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177" fontId="42" fillId="39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32" borderId="0" applyNumberFormat="0" applyBorder="0" applyAlignment="0" applyProtection="0"/>
    <xf numFmtId="0" fontId="77" fillId="28" borderId="31" applyNumberFormat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52" fillId="11" borderId="0" applyNumberFormat="0" applyBorder="0" applyAlignment="0" applyProtection="0"/>
    <xf numFmtId="177" fontId="44" fillId="25" borderId="0"/>
    <xf numFmtId="177" fontId="44" fillId="25" borderId="0"/>
    <xf numFmtId="177" fontId="44" fillId="25" borderId="0"/>
    <xf numFmtId="177" fontId="44" fillId="25" borderId="0"/>
    <xf numFmtId="177" fontId="44" fillId="25" borderId="0"/>
    <xf numFmtId="177" fontId="44" fillId="25" borderId="0"/>
    <xf numFmtId="177" fontId="44" fillId="25" borderId="0"/>
    <xf numFmtId="0" fontId="44" fillId="25" borderId="0"/>
    <xf numFmtId="177" fontId="44" fillId="26" borderId="0"/>
    <xf numFmtId="177" fontId="44" fillId="26" borderId="0"/>
    <xf numFmtId="177" fontId="44" fillId="26" borderId="0"/>
    <xf numFmtId="177" fontId="44" fillId="26" borderId="0"/>
    <xf numFmtId="177" fontId="44" fillId="26" borderId="0"/>
    <xf numFmtId="177" fontId="44" fillId="26" borderId="0"/>
    <xf numFmtId="177" fontId="44" fillId="26" borderId="0"/>
    <xf numFmtId="0" fontId="44" fillId="26" borderId="0"/>
    <xf numFmtId="177" fontId="44" fillId="27" borderId="0" applyAlignment="0"/>
    <xf numFmtId="177" fontId="44" fillId="27" borderId="0" applyAlignment="0"/>
    <xf numFmtId="177" fontId="44" fillId="27" borderId="0" applyAlignment="0"/>
    <xf numFmtId="177" fontId="44" fillId="27" borderId="0" applyAlignment="0"/>
    <xf numFmtId="177" fontId="44" fillId="27" borderId="0" applyAlignment="0"/>
    <xf numFmtId="177" fontId="44" fillId="27" borderId="0" applyAlignment="0"/>
    <xf numFmtId="177" fontId="44" fillId="27" borderId="0" applyAlignment="0"/>
    <xf numFmtId="0" fontId="44" fillId="27" borderId="0" applyAlignment="0"/>
    <xf numFmtId="0" fontId="49" fillId="28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81" fillId="36" borderId="32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177" fontId="59" fillId="10" borderId="20" applyNumberFormat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3" fillId="15" borderId="32" applyNumberFormat="0" applyAlignment="0" applyProtection="0"/>
    <xf numFmtId="0" fontId="78" fillId="0" borderId="33" applyNumberFormat="0" applyFill="0" applyAlignment="0" applyProtection="0"/>
    <xf numFmtId="0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6" fillId="0" borderId="0" applyNumberFormat="0" applyFill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177" fontId="50" fillId="12" borderId="0" applyNumberFormat="0" applyBorder="0" applyAlignment="0" applyProtection="0"/>
    <xf numFmtId="0" fontId="50" fillId="12" borderId="0" applyNumberFormat="0" applyBorder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2" fillId="0" borderId="34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3" fillId="0" borderId="35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36" applyNumberFormat="0" applyFill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177" fontId="53" fillId="15" borderId="32" applyNumberFormat="0" applyAlignment="0" applyProtection="0"/>
    <xf numFmtId="0" fontId="65" fillId="0" borderId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85" fillId="0" borderId="37" applyNumberFormat="0" applyFill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66" fillId="34" borderId="0" applyNumberFormat="0" applyBorder="0" applyAlignment="0" applyProtection="0"/>
    <xf numFmtId="177" fontId="44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177" fontId="44" fillId="0" borderId="0"/>
    <xf numFmtId="0" fontId="44" fillId="0" borderId="0"/>
    <xf numFmtId="177" fontId="40" fillId="0" borderId="0"/>
    <xf numFmtId="177" fontId="40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0" fontId="44" fillId="0" borderId="0"/>
    <xf numFmtId="0" fontId="40" fillId="0" borderId="0"/>
    <xf numFmtId="0" fontId="44" fillId="0" borderId="0"/>
    <xf numFmtId="177" fontId="44" fillId="0" borderId="0"/>
    <xf numFmtId="0" fontId="40" fillId="0" borderId="0"/>
    <xf numFmtId="177" fontId="44" fillId="0" borderId="0"/>
    <xf numFmtId="0" fontId="40" fillId="0" borderId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177" fontId="44" fillId="34" borderId="38" applyNumberFormat="0" applyFont="0" applyAlignment="0" applyProtection="0"/>
    <xf numFmtId="0" fontId="40" fillId="24" borderId="30" applyNumberFormat="0" applyFon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177" fontId="77" fillId="36" borderId="31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86" fillId="40" borderId="0" applyNumberFormat="0" applyProtection="0">
      <alignment horizontal="left" vertical="center" indent="1"/>
    </xf>
    <xf numFmtId="4" fontId="87" fillId="0" borderId="0" applyNumberFormat="0" applyProtection="0">
      <alignment horizontal="center" vertical="center"/>
    </xf>
    <xf numFmtId="177" fontId="44" fillId="41" borderId="39" applyNumberFormat="0" applyProtection="0">
      <alignment horizontal="left" vertical="center" indent="1"/>
    </xf>
    <xf numFmtId="177" fontId="44" fillId="40" borderId="39" applyNumberFormat="0" applyProtection="0">
      <alignment horizontal="left" vertical="center" indent="1"/>
    </xf>
    <xf numFmtId="177" fontId="44" fillId="42" borderId="39" applyNumberFormat="0" applyProtection="0">
      <alignment horizontal="left" vertical="center" indent="1"/>
    </xf>
    <xf numFmtId="177" fontId="44" fillId="43" borderId="39" applyNumberFormat="0" applyProtection="0">
      <alignment horizontal="left" vertical="center" indent="1"/>
    </xf>
    <xf numFmtId="4" fontId="88" fillId="0" borderId="0" applyNumberFormat="0" applyProtection="0">
      <alignment horizontal="right" vertical="center"/>
    </xf>
    <xf numFmtId="177" fontId="80" fillId="40" borderId="39" applyNumberFormat="0" applyProtection="0">
      <alignment horizontal="left" vertical="top" indent="1"/>
    </xf>
    <xf numFmtId="4" fontId="89" fillId="44" borderId="0" applyNumberFormat="0" applyProtection="0">
      <alignment horizontal="left" vertical="center" indent="1"/>
    </xf>
    <xf numFmtId="0" fontId="52" fillId="11" borderId="0" applyNumberFormat="0" applyBorder="0" applyAlignment="0" applyProtection="0"/>
    <xf numFmtId="177" fontId="44" fillId="0" borderId="0" applyNumberFormat="0" applyFill="0" applyBorder="0" applyAlignment="0" applyProtection="0"/>
    <xf numFmtId="177" fontId="44" fillId="0" borderId="0" applyNumberFormat="0" applyFill="0" applyBorder="0" applyAlignment="0" applyProtection="0"/>
    <xf numFmtId="177" fontId="44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177" fontId="78" fillId="0" borderId="40" applyNumberFormat="0" applyFill="0" applyAlignment="0" applyProtection="0"/>
    <xf numFmtId="0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3" fillId="0" borderId="0" applyNumberFormat="0" applyFill="0" applyBorder="0" applyAlignment="0" applyProtection="0"/>
    <xf numFmtId="0" fontId="59" fillId="33" borderId="20" applyNumberFormat="0" applyAlignment="0" applyProtection="0"/>
    <xf numFmtId="168" fontId="28" fillId="0" borderId="41" applyNumberFormat="0" applyFill="0" applyAlignment="0" applyProtection="0">
      <alignment vertical="center"/>
    </xf>
    <xf numFmtId="168" fontId="28" fillId="0" borderId="41" applyNumberFormat="0" applyFill="0" applyAlignment="0" applyProtection="0">
      <alignment vertical="center"/>
    </xf>
    <xf numFmtId="0" fontId="12" fillId="0" borderId="0"/>
    <xf numFmtId="0" fontId="11" fillId="0" borderId="0"/>
    <xf numFmtId="0" fontId="11" fillId="0" borderId="0"/>
    <xf numFmtId="0" fontId="11" fillId="0" borderId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62" borderId="0" applyNumberFormat="0" applyBorder="0" applyAlignment="0" applyProtection="0"/>
    <xf numFmtId="0" fontId="10" fillId="66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63" borderId="0" applyNumberFormat="0" applyBorder="0" applyAlignment="0" applyProtection="0"/>
    <xf numFmtId="0" fontId="10" fillId="67" borderId="0" applyNumberFormat="0" applyBorder="0" applyAlignment="0" applyProtection="0"/>
    <xf numFmtId="0" fontId="91" fillId="48" borderId="0" applyNumberFormat="0" applyBorder="0" applyAlignment="0" applyProtection="0"/>
    <xf numFmtId="0" fontId="91" fillId="52" borderId="0" applyNumberFormat="0" applyBorder="0" applyAlignment="0" applyProtection="0"/>
    <xf numFmtId="0" fontId="91" fillId="56" borderId="0" applyNumberFormat="0" applyBorder="0" applyAlignment="0" applyProtection="0"/>
    <xf numFmtId="0" fontId="91" fillId="60" borderId="0" applyNumberFormat="0" applyBorder="0" applyAlignment="0" applyProtection="0"/>
    <xf numFmtId="0" fontId="91" fillId="64" borderId="0" applyNumberFormat="0" applyBorder="0" applyAlignment="0" applyProtection="0"/>
    <xf numFmtId="0" fontId="91" fillId="68" borderId="0" applyNumberFormat="0" applyBorder="0" applyAlignment="0" applyProtection="0"/>
    <xf numFmtId="0" fontId="91" fillId="45" borderId="0" applyNumberFormat="0" applyBorder="0" applyAlignment="0" applyProtection="0"/>
    <xf numFmtId="0" fontId="91" fillId="49" borderId="0" applyNumberFormat="0" applyBorder="0" applyAlignment="0" applyProtection="0"/>
    <xf numFmtId="0" fontId="91" fillId="53" borderId="0" applyNumberFormat="0" applyBorder="0" applyAlignment="0" applyProtection="0"/>
    <xf numFmtId="0" fontId="91" fillId="57" borderId="0" applyNumberFormat="0" applyBorder="0" applyAlignment="0" applyProtection="0"/>
    <xf numFmtId="0" fontId="91" fillId="61" borderId="0" applyNumberFormat="0" applyBorder="0" applyAlignment="0" applyProtection="0"/>
    <xf numFmtId="0" fontId="91" fillId="65" borderId="0" applyNumberFormat="0" applyBorder="0" applyAlignment="0" applyProtection="0"/>
    <xf numFmtId="0" fontId="92" fillId="70" borderId="0" applyNumberFormat="0" applyBorder="0" applyAlignment="0" applyProtection="0"/>
    <xf numFmtId="0" fontId="93" fillId="71" borderId="43" applyNumberFormat="0" applyAlignment="0" applyProtection="0"/>
    <xf numFmtId="0" fontId="95" fillId="72" borderId="44" applyNumberFormat="0" applyAlignment="0" applyProtection="0"/>
    <xf numFmtId="0" fontId="96" fillId="0" borderId="0" applyNumberFormat="0" applyFill="0" applyBorder="0" applyAlignment="0" applyProtection="0"/>
    <xf numFmtId="0" fontId="94" fillId="2" borderId="0" applyNumberFormat="0" applyBorder="0" applyAlignment="0" applyProtection="0"/>
    <xf numFmtId="0" fontId="97" fillId="0" borderId="46" applyNumberFormat="0" applyFill="0" applyAlignment="0" applyProtection="0"/>
    <xf numFmtId="0" fontId="98" fillId="0" borderId="47" applyNumberFormat="0" applyFill="0" applyAlignment="0" applyProtection="0"/>
    <xf numFmtId="0" fontId="99" fillId="0" borderId="48" applyNumberFormat="0" applyFill="0" applyAlignment="0" applyProtection="0"/>
    <xf numFmtId="0" fontId="99" fillId="0" borderId="0" applyNumberFormat="0" applyFill="0" applyBorder="0" applyAlignment="0" applyProtection="0"/>
    <xf numFmtId="0" fontId="100" fillId="73" borderId="43" applyNumberFormat="0" applyAlignment="0" applyProtection="0"/>
    <xf numFmtId="0" fontId="101" fillId="0" borderId="49" applyNumberFormat="0" applyFill="0" applyAlignment="0" applyProtection="0"/>
    <xf numFmtId="0" fontId="10" fillId="69" borderId="42" applyNumberFormat="0" applyFont="0" applyAlignment="0" applyProtection="0"/>
    <xf numFmtId="0" fontId="102" fillId="71" borderId="50" applyNumberFormat="0" applyAlignment="0" applyProtection="0"/>
    <xf numFmtId="0" fontId="103" fillId="0" borderId="0" applyNumberFormat="0" applyFill="0" applyBorder="0" applyAlignment="0" applyProtection="0"/>
    <xf numFmtId="0" fontId="38" fillId="0" borderId="51" applyNumberFormat="0" applyFill="0" applyAlignment="0" applyProtection="0"/>
    <xf numFmtId="0" fontId="104" fillId="0" borderId="0" applyNumberFormat="0" applyFill="0" applyBorder="0" applyAlignment="0" applyProtection="0"/>
    <xf numFmtId="168" fontId="28" fillId="0" borderId="52" applyNumberFormat="0" applyFill="0" applyAlignment="0" applyProtection="0">
      <alignment vertical="center"/>
    </xf>
    <xf numFmtId="168" fontId="28" fillId="0" borderId="52" applyNumberFormat="0" applyFill="0" applyAlignment="0" applyProtection="0">
      <alignment vertical="center"/>
    </xf>
    <xf numFmtId="0" fontId="9" fillId="0" borderId="0"/>
    <xf numFmtId="0" fontId="26" fillId="3" borderId="45" applyProtection="0">
      <alignment wrapText="1"/>
    </xf>
    <xf numFmtId="0" fontId="26" fillId="5" borderId="45" applyProtection="0">
      <alignment wrapText="1"/>
    </xf>
    <xf numFmtId="0" fontId="8" fillId="69" borderId="42" applyNumberFormat="0" applyFont="0" applyAlignment="0" applyProtection="0"/>
    <xf numFmtId="0" fontId="93" fillId="71" borderId="43" applyNumberFormat="0" applyAlignment="0" applyProtection="0"/>
    <xf numFmtId="0" fontId="100" fillId="73" borderId="43" applyNumberFormat="0" applyAlignment="0" applyProtection="0"/>
    <xf numFmtId="0" fontId="103" fillId="0" borderId="0" applyNumberFormat="0" applyFill="0" applyBorder="0" applyAlignment="0" applyProtection="0"/>
    <xf numFmtId="0" fontId="102" fillId="71" borderId="50" applyNumberFormat="0" applyAlignment="0" applyProtection="0"/>
    <xf numFmtId="0" fontId="49" fillId="28" borderId="55" applyNumberFormat="0" applyAlignment="0" applyProtection="0"/>
    <xf numFmtId="0" fontId="44" fillId="0" borderId="0"/>
    <xf numFmtId="0" fontId="44" fillId="0" borderId="0"/>
    <xf numFmtId="0" fontId="44" fillId="0" borderId="0" applyFont="0" applyFill="0" applyBorder="0" applyAlignment="0" applyProtection="0"/>
    <xf numFmtId="0" fontId="40" fillId="24" borderId="53" applyNumberFormat="0" applyFont="0" applyAlignment="0" applyProtection="0"/>
    <xf numFmtId="0" fontId="26" fillId="3" borderId="45" applyProtection="0">
      <alignment wrapText="1"/>
    </xf>
    <xf numFmtId="0" fontId="53" fillId="15" borderId="55" applyNumberFormat="0" applyAlignment="0" applyProtection="0"/>
    <xf numFmtId="179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2" fontId="54" fillId="0" borderId="0" applyFont="0" applyFill="0" applyBorder="0" applyAlignment="0" applyProtection="0"/>
    <xf numFmtId="177" fontId="66" fillId="34" borderId="0" applyNumberFormat="0" applyBorder="0" applyAlignment="0" applyProtection="0"/>
    <xf numFmtId="0" fontId="105" fillId="7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0"/>
    <xf numFmtId="177" fontId="44" fillId="0" borderId="0"/>
    <xf numFmtId="0" fontId="44" fillId="0" borderId="0"/>
    <xf numFmtId="177" fontId="44" fillId="0" borderId="0"/>
    <xf numFmtId="168" fontId="19" fillId="0" borderId="0" applyFill="0" applyBorder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0" fontId="77" fillId="28" borderId="54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8" fontId="28" fillId="0" borderId="52" applyNumberFormat="0" applyFill="0" applyAlignment="0" applyProtection="0">
      <alignment vertical="center"/>
    </xf>
    <xf numFmtId="168" fontId="28" fillId="0" borderId="0" applyNumberFormat="0" applyFill="0" applyBorder="0" applyAlignment="0" applyProtection="0">
      <alignment vertical="center"/>
    </xf>
    <xf numFmtId="0" fontId="38" fillId="0" borderId="56"/>
    <xf numFmtId="0" fontId="26" fillId="5" borderId="45" applyProtection="0">
      <alignment wrapText="1"/>
    </xf>
    <xf numFmtId="168" fontId="28" fillId="0" borderId="52" applyNumberFormat="0" applyFill="0" applyAlignment="0" applyProtection="0">
      <alignment vertical="center"/>
    </xf>
    <xf numFmtId="177" fontId="78" fillId="0" borderId="57" applyNumberFormat="0" applyFill="0" applyAlignment="0" applyProtection="0"/>
    <xf numFmtId="168" fontId="28" fillId="0" borderId="52" applyNumberFormat="0" applyFill="0" applyAlignment="0" applyProtection="0">
      <alignment vertical="center"/>
    </xf>
    <xf numFmtId="168" fontId="28" fillId="0" borderId="52" applyNumberFormat="0" applyFill="0" applyAlignment="0" applyProtection="0">
      <alignment vertical="center"/>
    </xf>
    <xf numFmtId="0" fontId="44" fillId="0" borderId="0"/>
    <xf numFmtId="0" fontId="6" fillId="0" borderId="0"/>
    <xf numFmtId="0" fontId="106" fillId="0" borderId="58" applyNumberFormat="0" applyFill="0" applyProtection="0">
      <alignment horizontal="center" vertical="center"/>
    </xf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7" fillId="0" borderId="59" applyFont="0" applyFill="0" applyAlignment="0" applyProtection="0"/>
    <xf numFmtId="3" fontId="106" fillId="0" borderId="58" applyNumberFormat="0" applyFill="0" applyAlignment="0" applyProtection="0"/>
    <xf numFmtId="0" fontId="106" fillId="0" borderId="58" applyNumberFormat="0" applyFill="0" applyAlignment="0" applyProtection="0"/>
    <xf numFmtId="3" fontId="106" fillId="0" borderId="58" applyNumberFormat="0" applyFill="0" applyAlignment="0" applyProtection="0"/>
    <xf numFmtId="0" fontId="106" fillId="0" borderId="58" applyNumberFormat="0" applyFill="0" applyAlignment="0" applyProtection="0"/>
    <xf numFmtId="0" fontId="106" fillId="0" borderId="58" applyNumberFormat="0" applyFill="0" applyAlignment="0" applyProtection="0"/>
    <xf numFmtId="0" fontId="106" fillId="0" borderId="58" applyNumberFormat="0" applyFill="0" applyAlignment="0" applyProtection="0"/>
    <xf numFmtId="0" fontId="106" fillId="0" borderId="58" applyNumberFormat="0" applyFill="0" applyAlignment="0" applyProtection="0"/>
    <xf numFmtId="0" fontId="106" fillId="0" borderId="58" applyNumberFormat="0" applyFill="0" applyAlignment="0" applyProtection="0"/>
    <xf numFmtId="3" fontId="107" fillId="0" borderId="0" applyNumberFormat="0" applyBorder="0" applyAlignment="0" applyProtection="0"/>
    <xf numFmtId="3" fontId="107" fillId="0" borderId="0" applyNumberFormat="0" applyBorder="0" applyAlignment="0" applyProtection="0"/>
    <xf numFmtId="3" fontId="107" fillId="0" borderId="0" applyNumberFormat="0" applyBorder="0" applyAlignment="0" applyProtection="0"/>
    <xf numFmtId="3" fontId="107" fillId="0" borderId="0" applyNumberFormat="0" applyBorder="0" applyAlignment="0" applyProtection="0"/>
    <xf numFmtId="3" fontId="107" fillId="0" borderId="0" applyNumberFormat="0" applyBorder="0" applyAlignment="0" applyProtection="0"/>
    <xf numFmtId="3" fontId="107" fillId="0" borderId="59" applyNumberFormat="0" applyBorder="0" applyAlignment="0" applyProtection="0"/>
    <xf numFmtId="3" fontId="107" fillId="0" borderId="59" applyNumberFormat="0" applyBorder="0" applyAlignment="0" applyProtection="0"/>
    <xf numFmtId="3" fontId="107" fillId="0" borderId="59" applyNumberFormat="0" applyBorder="0" applyAlignment="0" applyProtection="0"/>
    <xf numFmtId="0" fontId="107" fillId="0" borderId="59" applyNumberFormat="0" applyFill="0" applyAlignment="0" applyProtection="0"/>
    <xf numFmtId="0" fontId="107" fillId="0" borderId="59" applyNumberFormat="0" applyFill="0" applyAlignment="0" applyProtection="0"/>
    <xf numFmtId="0" fontId="107" fillId="0" borderId="59">
      <alignment horizontal="right" vertical="center"/>
    </xf>
    <xf numFmtId="3" fontId="107" fillId="75" borderId="59">
      <alignment horizontal="center" vertical="center"/>
    </xf>
    <xf numFmtId="0" fontId="107" fillId="75" borderId="59">
      <alignment horizontal="right" vertical="center"/>
    </xf>
    <xf numFmtId="0" fontId="106" fillId="0" borderId="60">
      <alignment horizontal="left" vertical="center"/>
    </xf>
    <xf numFmtId="0" fontId="106" fillId="0" borderId="61">
      <alignment horizontal="center" vertical="center"/>
    </xf>
    <xf numFmtId="0" fontId="108" fillId="0" borderId="62">
      <alignment horizontal="center" vertical="center"/>
    </xf>
    <xf numFmtId="0" fontId="107" fillId="76" borderId="59"/>
    <xf numFmtId="3" fontId="109" fillId="0" borderId="59"/>
    <xf numFmtId="3" fontId="110" fillId="0" borderId="59"/>
    <xf numFmtId="0" fontId="106" fillId="0" borderId="61">
      <alignment horizontal="left" vertical="top"/>
    </xf>
    <xf numFmtId="0" fontId="111" fillId="0" borderId="59"/>
    <xf numFmtId="0" fontId="106" fillId="0" borderId="61">
      <alignment horizontal="left" vertical="center"/>
    </xf>
    <xf numFmtId="0" fontId="107" fillId="75" borderId="63"/>
    <xf numFmtId="3" fontId="107" fillId="0" borderId="59">
      <alignment horizontal="right" vertical="center"/>
    </xf>
    <xf numFmtId="0" fontId="106" fillId="0" borderId="61">
      <alignment horizontal="right" vertical="center"/>
    </xf>
    <xf numFmtId="0" fontId="107" fillId="0" borderId="62">
      <alignment horizontal="center" vertical="center"/>
    </xf>
    <xf numFmtId="3" fontId="107" fillId="0" borderId="59"/>
    <xf numFmtId="3" fontId="107" fillId="0" borderId="59"/>
    <xf numFmtId="0" fontId="107" fillId="0" borderId="62">
      <alignment horizontal="center" vertical="center" wrapText="1"/>
    </xf>
    <xf numFmtId="0" fontId="112" fillId="0" borderId="62">
      <alignment horizontal="left" vertical="center" indent="1"/>
    </xf>
    <xf numFmtId="177" fontId="44" fillId="0" borderId="0"/>
    <xf numFmtId="0" fontId="113" fillId="0" borderId="59"/>
    <xf numFmtId="0" fontId="106" fillId="0" borderId="60">
      <alignment horizontal="left" vertical="center"/>
    </xf>
    <xf numFmtId="3" fontId="107" fillId="0" borderId="59">
      <alignment horizontal="center" vertical="center"/>
    </xf>
    <xf numFmtId="0" fontId="106" fillId="0" borderId="61">
      <alignment horizontal="center" vertical="center"/>
    </xf>
    <xf numFmtId="0" fontId="106" fillId="0" borderId="61">
      <alignment horizontal="center" vertical="center"/>
    </xf>
    <xf numFmtId="0" fontId="106" fillId="0" borderId="60">
      <alignment horizontal="left" vertical="center"/>
    </xf>
    <xf numFmtId="0" fontId="106" fillId="0" borderId="60">
      <alignment horizontal="left" vertical="center"/>
    </xf>
    <xf numFmtId="0" fontId="114" fillId="0" borderId="59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60" borderId="0" applyNumberFormat="0" applyBorder="0" applyAlignment="0" applyProtection="0"/>
    <xf numFmtId="0" fontId="5" fillId="64" borderId="0" applyNumberFormat="0" applyBorder="0" applyAlignment="0" applyProtection="0"/>
    <xf numFmtId="0" fontId="5" fillId="68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62" borderId="0" applyNumberFormat="0" applyBorder="0" applyAlignment="0" applyProtection="0"/>
    <xf numFmtId="0" fontId="4" fillId="66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7" borderId="0" applyNumberFormat="0" applyBorder="0" applyAlignment="0" applyProtection="0"/>
    <xf numFmtId="0" fontId="26" fillId="3" borderId="65" applyProtection="0">
      <alignment wrapText="1"/>
    </xf>
    <xf numFmtId="168" fontId="28" fillId="0" borderId="52" applyNumberFormat="0" applyFill="0" applyAlignment="0" applyProtection="0">
      <alignment vertical="center"/>
    </xf>
    <xf numFmtId="0" fontId="26" fillId="5" borderId="65" applyProtection="0">
      <alignment wrapText="1"/>
    </xf>
    <xf numFmtId="0" fontId="26" fillId="5" borderId="65" applyProtection="0">
      <alignment wrapText="1"/>
    </xf>
    <xf numFmtId="0" fontId="26" fillId="3" borderId="65" applyProtection="0">
      <alignment wrapText="1"/>
    </xf>
    <xf numFmtId="0" fontId="3" fillId="0" borderId="0"/>
    <xf numFmtId="180" fontId="120" fillId="0" borderId="66" applyNumberFormat="0" applyFont="0" applyFill="0" applyAlignment="0" applyProtection="0">
      <alignment horizontal="left" wrapText="1"/>
    </xf>
    <xf numFmtId="180" fontId="36" fillId="77" borderId="0" applyNumberFormat="0" applyFont="0" applyBorder="0" applyAlignment="0" applyProtection="0">
      <alignment vertical="center" wrapText="1"/>
    </xf>
    <xf numFmtId="0" fontId="3" fillId="0" borderId="6" applyNumberFormat="0" applyFont="0" applyFill="0" applyAlignment="0" applyProtection="0"/>
    <xf numFmtId="0" fontId="26" fillId="5" borderId="65" applyProtection="0">
      <alignment wrapText="1"/>
    </xf>
    <xf numFmtId="0" fontId="26" fillId="3" borderId="65" applyProtection="0">
      <alignment wrapText="1"/>
    </xf>
    <xf numFmtId="0" fontId="2" fillId="0" borderId="0"/>
    <xf numFmtId="0" fontId="2" fillId="0" borderId="0"/>
    <xf numFmtId="0" fontId="26" fillId="5" borderId="1" applyProtection="0">
      <alignment wrapText="1"/>
    </xf>
    <xf numFmtId="0" fontId="26" fillId="3" borderId="1" applyProtection="0">
      <alignment wrapText="1"/>
    </xf>
    <xf numFmtId="168" fontId="28" fillId="0" borderId="10" applyNumberFormat="0" applyFill="0" applyAlignment="0" applyProtection="0">
      <alignment vertical="center"/>
    </xf>
    <xf numFmtId="0" fontId="1" fillId="0" borderId="0"/>
  </cellStyleXfs>
  <cellXfs count="172">
    <xf numFmtId="0" fontId="0" fillId="0" borderId="0" xfId="0"/>
    <xf numFmtId="168" fontId="18" fillId="4" borderId="0" xfId="2" applyNumberFormat="1" applyFont="1" applyFill="1" applyBorder="1" applyAlignment="1"/>
    <xf numFmtId="168" fontId="18" fillId="6" borderId="0" xfId="3" applyNumberFormat="1" applyFont="1" applyFill="1" applyBorder="1" applyAlignment="1"/>
    <xf numFmtId="168" fontId="2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8" fontId="21" fillId="0" borderId="0" xfId="0" applyNumberFormat="1" applyFont="1" applyBorder="1" applyAlignment="1">
      <alignment vertical="center"/>
    </xf>
    <xf numFmtId="168" fontId="19" fillId="0" borderId="2" xfId="4" applyNumberFormat="1" applyFill="1" applyAlignment="1">
      <alignment vertical="center"/>
    </xf>
    <xf numFmtId="0" fontId="23" fillId="0" borderId="3" xfId="5" applyFont="1"/>
    <xf numFmtId="0" fontId="24" fillId="0" borderId="3" xfId="6" applyFill="1">
      <alignment horizontal="right" wrapText="1"/>
    </xf>
    <xf numFmtId="0" fontId="19" fillId="0" borderId="4" xfId="7" applyFill="1">
      <alignment horizontal="left" vertical="center" wrapText="1"/>
    </xf>
    <xf numFmtId="3" fontId="19" fillId="0" borderId="4" xfId="8" applyFill="1">
      <alignment horizontal="right" vertical="center"/>
    </xf>
    <xf numFmtId="0" fontId="26" fillId="3" borderId="1" xfId="2">
      <alignment wrapText="1"/>
    </xf>
    <xf numFmtId="168" fontId="27" fillId="2" borderId="0" xfId="1" applyNumberFormat="1" applyBorder="1" applyAlignment="1">
      <alignment vertical="center"/>
    </xf>
    <xf numFmtId="0" fontId="27" fillId="2" borderId="0" xfId="1" applyBorder="1" applyAlignment="1">
      <alignment vertical="center"/>
    </xf>
    <xf numFmtId="3" fontId="28" fillId="0" borderId="4" xfId="8" applyFont="1" applyFill="1">
      <alignment horizontal="right" vertical="center"/>
    </xf>
    <xf numFmtId="0" fontId="28" fillId="0" borderId="4" xfId="7" applyFont="1" applyFill="1">
      <alignment horizontal="left" vertical="center" wrapText="1"/>
    </xf>
    <xf numFmtId="49" fontId="24" fillId="0" borderId="3" xfId="6" applyNumberFormat="1" applyFill="1">
      <alignment horizontal="right" wrapText="1"/>
    </xf>
    <xf numFmtId="168" fontId="29" fillId="0" borderId="0" xfId="0" applyNumberFormat="1" applyFont="1" applyBorder="1" applyAlignment="1">
      <alignment vertical="center"/>
    </xf>
    <xf numFmtId="0" fontId="19" fillId="0" borderId="6" xfId="7" applyFill="1" applyBorder="1">
      <alignment horizontal="left" vertical="center" wrapText="1"/>
    </xf>
    <xf numFmtId="3" fontId="19" fillId="0" borderId="6" xfId="8" applyFill="1" applyBorder="1">
      <alignment horizontal="right" vertical="center"/>
    </xf>
    <xf numFmtId="0" fontId="28" fillId="0" borderId="7" xfId="7" applyFont="1" applyFill="1" applyBorder="1">
      <alignment horizontal="left" vertical="center" wrapText="1"/>
    </xf>
    <xf numFmtId="3" fontId="28" fillId="0" borderId="7" xfId="8" applyFont="1" applyFill="1" applyBorder="1">
      <alignment horizontal="right" vertical="center"/>
    </xf>
    <xf numFmtId="168" fontId="29" fillId="0" borderId="8" xfId="0" applyNumberFormat="1" applyFont="1" applyBorder="1" applyAlignment="1">
      <alignment vertical="center"/>
    </xf>
    <xf numFmtId="168" fontId="27" fillId="2" borderId="8" xfId="1" applyNumberFormat="1" applyBorder="1" applyAlignment="1">
      <alignment vertical="center"/>
    </xf>
    <xf numFmtId="170" fontId="19" fillId="0" borderId="4" xfId="8" applyNumberFormat="1" applyFill="1">
      <alignment horizontal="right" vertical="center"/>
    </xf>
    <xf numFmtId="170" fontId="19" fillId="0" borderId="6" xfId="8" applyNumberFormat="1" applyFill="1" applyBorder="1">
      <alignment horizontal="right" vertical="center"/>
    </xf>
    <xf numFmtId="168" fontId="20" fillId="0" borderId="0" xfId="0" applyNumberFormat="1" applyFont="1" applyBorder="1" applyAlignment="1">
      <alignment vertical="center" wrapText="1"/>
    </xf>
    <xf numFmtId="168" fontId="27" fillId="2" borderId="0" xfId="1" applyNumberFormat="1" applyBorder="1" applyAlignment="1">
      <alignment vertical="center" wrapText="1"/>
    </xf>
    <xf numFmtId="168" fontId="19" fillId="0" borderId="0" xfId="4" applyNumberFormat="1" applyFill="1" applyBorder="1" applyAlignment="1">
      <alignment vertical="center" wrapText="1"/>
    </xf>
    <xf numFmtId="168" fontId="19" fillId="0" borderId="0" xfId="4" applyNumberFormat="1" applyFill="1" applyBorder="1" applyAlignment="1">
      <alignment vertical="center"/>
    </xf>
    <xf numFmtId="170" fontId="0" fillId="0" borderId="6" xfId="8" applyNumberFormat="1" applyFont="1" applyFill="1" applyBorder="1">
      <alignment horizontal="right" vertical="center"/>
    </xf>
    <xf numFmtId="170" fontId="0" fillId="0" borderId="4" xfId="8" applyNumberFormat="1" applyFont="1" applyFill="1">
      <alignment horizontal="right" vertical="center"/>
    </xf>
    <xf numFmtId="168" fontId="19" fillId="0" borderId="0" xfId="12">
      <alignment vertical="center"/>
    </xf>
    <xf numFmtId="0" fontId="26" fillId="3" borderId="1" xfId="2" applyAlignment="1"/>
    <xf numFmtId="0" fontId="26" fillId="5" borderId="1" xfId="3" applyAlignment="1"/>
    <xf numFmtId="49" fontId="26" fillId="3" borderId="1" xfId="2" applyNumberFormat="1" applyAlignment="1"/>
    <xf numFmtId="49" fontId="26" fillId="5" borderId="1" xfId="3" applyNumberFormat="1" applyAlignment="1"/>
    <xf numFmtId="3" fontId="35" fillId="0" borderId="2" xfId="17" applyNumberFormat="1" applyFont="1" applyFill="1" applyBorder="1" applyAlignment="1">
      <alignment horizontal="right" vertical="center"/>
    </xf>
    <xf numFmtId="3" fontId="36" fillId="0" borderId="2" xfId="4" applyNumberFormat="1" applyFont="1" applyFill="1" applyAlignment="1">
      <alignment horizontal="right" vertical="center"/>
    </xf>
    <xf numFmtId="3" fontId="35" fillId="0" borderId="7" xfId="17" applyNumberFormat="1" applyFont="1" applyFill="1" applyBorder="1" applyAlignment="1">
      <alignment horizontal="right" vertical="center"/>
    </xf>
    <xf numFmtId="3" fontId="35" fillId="0" borderId="2" xfId="4" applyNumberFormat="1" applyFont="1" applyFill="1" applyAlignment="1">
      <alignment horizontal="right" vertical="center"/>
    </xf>
    <xf numFmtId="3" fontId="19" fillId="0" borderId="2" xfId="8" applyFill="1" applyBorder="1">
      <alignment horizontal="right" vertical="center"/>
    </xf>
    <xf numFmtId="0" fontId="22" fillId="0" borderId="3" xfId="5"/>
    <xf numFmtId="0" fontId="0" fillId="0" borderId="0" xfId="0" applyBorder="1" applyAlignment="1">
      <alignment vertical="center" wrapText="1"/>
    </xf>
    <xf numFmtId="0" fontId="26" fillId="35" borderId="1" xfId="3" applyFill="1">
      <alignment wrapText="1"/>
    </xf>
    <xf numFmtId="168" fontId="18" fillId="3" borderId="0" xfId="10" applyNumberFormat="1" applyBorder="1" applyAlignment="1">
      <alignment horizontal="center" vertical="center" wrapText="1"/>
    </xf>
    <xf numFmtId="0" fontId="19" fillId="0" borderId="2" xfId="7" applyFill="1" applyBorder="1">
      <alignment horizontal="left" vertical="center" wrapText="1"/>
    </xf>
    <xf numFmtId="170" fontId="19" fillId="0" borderId="2" xfId="8" applyNumberFormat="1" applyFill="1" applyBorder="1">
      <alignment horizontal="right" vertical="center"/>
    </xf>
    <xf numFmtId="170" fontId="0" fillId="0" borderId="2" xfId="8" applyNumberFormat="1" applyFont="1" applyFill="1" applyBorder="1">
      <alignment horizontal="right" vertical="center"/>
    </xf>
    <xf numFmtId="3" fontId="36" fillId="0" borderId="2" xfId="17" applyNumberFormat="1" applyFont="1" applyFill="1" applyBorder="1" applyAlignment="1">
      <alignment horizontal="right" vertical="center"/>
    </xf>
    <xf numFmtId="168" fontId="18" fillId="0" borderId="0" xfId="3" applyNumberFormat="1" applyFont="1" applyFill="1" applyBorder="1" applyAlignment="1">
      <alignment vertical="center"/>
    </xf>
    <xf numFmtId="0" fontId="3" fillId="0" borderId="0" xfId="876"/>
    <xf numFmtId="0" fontId="3" fillId="0" borderId="11" xfId="876" applyBorder="1"/>
    <xf numFmtId="0" fontId="3" fillId="0" borderId="14" xfId="876" applyBorder="1"/>
    <xf numFmtId="1" fontId="118" fillId="0" borderId="0" xfId="876" applyNumberFormat="1" applyFont="1" applyAlignment="1">
      <alignment horizontal="right"/>
    </xf>
    <xf numFmtId="0" fontId="37" fillId="0" borderId="0" xfId="876" applyFont="1" applyAlignment="1">
      <alignment horizontal="right"/>
    </xf>
    <xf numFmtId="0" fontId="119" fillId="0" borderId="0" xfId="876" applyFont="1"/>
    <xf numFmtId="180" fontId="120" fillId="0" borderId="0" xfId="877" applyNumberFormat="1" applyFont="1" applyFill="1" applyBorder="1" applyAlignment="1">
      <alignment horizontal="left" wrapText="1"/>
    </xf>
    <xf numFmtId="181" fontId="35" fillId="0" borderId="0" xfId="877" applyNumberFormat="1" applyFont="1" applyFill="1" applyBorder="1" applyAlignment="1">
      <alignment horizontal="right" wrapText="1"/>
    </xf>
    <xf numFmtId="181" fontId="35" fillId="0" borderId="0" xfId="877" applyNumberFormat="1" applyFont="1" applyFill="1" applyBorder="1" applyAlignment="1">
      <alignment horizontal="right"/>
    </xf>
    <xf numFmtId="1" fontId="115" fillId="0" borderId="0" xfId="876" applyNumberFormat="1" applyFont="1" applyAlignment="1">
      <alignment horizontal="right"/>
    </xf>
    <xf numFmtId="182" fontId="120" fillId="0" borderId="0" xfId="877" applyNumberFormat="1" applyFont="1" applyFill="1" applyBorder="1" applyAlignment="1">
      <alignment horizontal="left" wrapText="1"/>
    </xf>
    <xf numFmtId="183" fontId="35" fillId="0" borderId="0" xfId="877" applyNumberFormat="1" applyFont="1" applyFill="1" applyBorder="1" applyAlignment="1">
      <alignment horizontal="right" wrapText="1"/>
    </xf>
    <xf numFmtId="183" fontId="35" fillId="0" borderId="0" xfId="877" applyNumberFormat="1" applyFont="1" applyFill="1" applyBorder="1" applyAlignment="1">
      <alignment horizontal="right"/>
    </xf>
    <xf numFmtId="182" fontId="120" fillId="0" borderId="66" xfId="877" applyNumberFormat="1" applyFont="1" applyFill="1" applyAlignment="1">
      <alignment horizontal="left" wrapText="1"/>
    </xf>
    <xf numFmtId="183" fontId="35" fillId="0" borderId="66" xfId="877" applyNumberFormat="1" applyFont="1" applyFill="1" applyAlignment="1">
      <alignment horizontal="right" wrapText="1"/>
    </xf>
    <xf numFmtId="183" fontId="35" fillId="0" borderId="66" xfId="877" applyNumberFormat="1" applyFont="1" applyFill="1" applyAlignment="1">
      <alignment horizontal="right"/>
    </xf>
    <xf numFmtId="180" fontId="36" fillId="0" borderId="0" xfId="876" applyNumberFormat="1" applyFont="1" applyAlignment="1">
      <alignment horizontal="left" wrapText="1"/>
    </xf>
    <xf numFmtId="181" fontId="116" fillId="0" borderId="0" xfId="876" applyNumberFormat="1" applyFont="1" applyAlignment="1">
      <alignment horizontal="right" wrapText="1"/>
    </xf>
    <xf numFmtId="181" fontId="116" fillId="0" borderId="0" xfId="876" applyNumberFormat="1" applyFont="1" applyAlignment="1">
      <alignment horizontal="right"/>
    </xf>
    <xf numFmtId="0" fontId="121" fillId="0" borderId="0" xfId="876" applyFont="1"/>
    <xf numFmtId="0" fontId="3" fillId="80" borderId="0" xfId="876" applyFill="1" applyAlignment="1">
      <alignment horizontal="left"/>
    </xf>
    <xf numFmtId="0" fontId="3" fillId="80" borderId="0" xfId="876" applyFill="1"/>
    <xf numFmtId="2" fontId="3" fillId="80" borderId="0" xfId="876" applyNumberFormat="1" applyFill="1"/>
    <xf numFmtId="49" fontId="3" fillId="80" borderId="0" xfId="876" applyNumberFormat="1" applyFill="1"/>
    <xf numFmtId="0" fontId="0" fillId="77" borderId="0" xfId="878" applyNumberFormat="1" applyFont="1" applyAlignment="1"/>
    <xf numFmtId="0" fontId="0" fillId="0" borderId="6" xfId="879" applyFont="1" applyFill="1"/>
    <xf numFmtId="0" fontId="3" fillId="80" borderId="0" xfId="876" applyFill="1" applyAlignment="1">
      <alignment horizontal="right" vertical="center" indent="1"/>
    </xf>
    <xf numFmtId="0" fontId="3" fillId="80" borderId="67" xfId="876" applyFill="1" applyBorder="1" applyAlignment="1">
      <alignment horizontal="left" vertical="center" indent="1"/>
    </xf>
    <xf numFmtId="185" fontId="3" fillId="80" borderId="0" xfId="876" applyNumberFormat="1" applyFill="1"/>
    <xf numFmtId="186" fontId="3" fillId="80" borderId="0" xfId="876" applyNumberFormat="1" applyFill="1"/>
    <xf numFmtId="187" fontId="3" fillId="80" borderId="0" xfId="876" applyNumberFormat="1" applyFill="1"/>
    <xf numFmtId="0" fontId="70" fillId="0" borderId="62" xfId="876" applyFont="1" applyBorder="1"/>
    <xf numFmtId="0" fontId="70" fillId="0" borderId="0" xfId="876" applyFont="1"/>
    <xf numFmtId="0" fontId="123" fillId="78" borderId="0" xfId="876" applyFont="1" applyFill="1" applyAlignment="1">
      <alignment wrapText="1"/>
    </xf>
    <xf numFmtId="188" fontId="123" fillId="78" borderId="68" xfId="876" applyNumberFormat="1" applyFont="1" applyFill="1" applyBorder="1" applyAlignment="1">
      <alignment wrapText="1"/>
    </xf>
    <xf numFmtId="0" fontId="3" fillId="5" borderId="69" xfId="876" applyFill="1" applyBorder="1" applyAlignment="1">
      <alignment horizontal="center"/>
    </xf>
    <xf numFmtId="0" fontId="3" fillId="3" borderId="69" xfId="876" applyFill="1" applyBorder="1" applyAlignment="1">
      <alignment horizontal="center"/>
    </xf>
    <xf numFmtId="0" fontId="117" fillId="5" borderId="69" xfId="876" applyFont="1" applyFill="1" applyBorder="1" applyAlignment="1">
      <alignment horizontal="left"/>
    </xf>
    <xf numFmtId="0" fontId="117" fillId="3" borderId="69" xfId="876" applyFont="1" applyFill="1" applyBorder="1" applyAlignment="1">
      <alignment horizontal="left"/>
    </xf>
    <xf numFmtId="1" fontId="118" fillId="86" borderId="69" xfId="876" applyNumberFormat="1" applyFont="1" applyFill="1" applyBorder="1" applyAlignment="1">
      <alignment horizontal="left"/>
    </xf>
    <xf numFmtId="0" fontId="3" fillId="5" borderId="69" xfId="876" applyFill="1" applyBorder="1"/>
    <xf numFmtId="0" fontId="3" fillId="3" borderId="69" xfId="876" applyFill="1" applyBorder="1"/>
    <xf numFmtId="0" fontId="3" fillId="86" borderId="69" xfId="876" applyFill="1" applyBorder="1"/>
    <xf numFmtId="1" fontId="37" fillId="0" borderId="69" xfId="876" applyNumberFormat="1" applyFont="1" applyBorder="1" applyAlignment="1">
      <alignment horizontal="right"/>
    </xf>
    <xf numFmtId="0" fontId="3" fillId="86" borderId="69" xfId="876" applyFill="1" applyBorder="1" applyAlignment="1">
      <alignment horizontal="right"/>
    </xf>
    <xf numFmtId="1" fontId="3" fillId="86" borderId="69" xfId="876" applyNumberFormat="1" applyFill="1" applyBorder="1" applyAlignment="1">
      <alignment horizontal="right"/>
    </xf>
    <xf numFmtId="1" fontId="118" fillId="86" borderId="69" xfId="876" applyNumberFormat="1" applyFont="1" applyFill="1" applyBorder="1" applyAlignment="1">
      <alignment horizontal="right"/>
    </xf>
    <xf numFmtId="1" fontId="37" fillId="86" borderId="69" xfId="876" applyNumberFormat="1" applyFont="1" applyFill="1" applyBorder="1" applyAlignment="1">
      <alignment horizontal="right"/>
    </xf>
    <xf numFmtId="49" fontId="3" fillId="86" borderId="69" xfId="876" applyNumberFormat="1" applyFill="1" applyBorder="1"/>
    <xf numFmtId="0" fontId="3" fillId="80" borderId="69" xfId="876" applyFill="1" applyBorder="1"/>
    <xf numFmtId="0" fontId="3" fillId="80" borderId="69" xfId="876" applyFill="1" applyBorder="1" applyAlignment="1">
      <alignment horizontal="left"/>
    </xf>
    <xf numFmtId="0" fontId="3" fillId="8" borderId="69" xfId="876" applyFill="1" applyBorder="1"/>
    <xf numFmtId="0" fontId="3" fillId="80" borderId="69" xfId="876" applyFill="1" applyBorder="1" applyAlignment="1">
      <alignment horizontal="right"/>
    </xf>
    <xf numFmtId="49" fontId="3" fillId="80" borderId="69" xfId="876" applyNumberFormat="1" applyFill="1" applyBorder="1"/>
    <xf numFmtId="184" fontId="3" fillId="8" borderId="69" xfId="876" applyNumberFormat="1" applyFill="1" applyBorder="1" applyAlignment="1">
      <alignment horizontal="right"/>
    </xf>
    <xf numFmtId="2" fontId="3" fillId="80" borderId="69" xfId="876" applyNumberFormat="1" applyFill="1" applyBorder="1"/>
    <xf numFmtId="2" fontId="3" fillId="8" borderId="69" xfId="876" applyNumberFormat="1" applyFill="1" applyBorder="1" applyAlignment="1">
      <alignment horizontal="right"/>
    </xf>
    <xf numFmtId="2" fontId="122" fillId="8" borderId="69" xfId="876" applyNumberFormat="1" applyFont="1" applyFill="1" applyBorder="1" applyAlignment="1">
      <alignment horizontal="right"/>
    </xf>
    <xf numFmtId="0" fontId="126" fillId="8" borderId="0" xfId="887" applyFont="1" applyFill="1"/>
    <xf numFmtId="0" fontId="127" fillId="8" borderId="0" xfId="887" applyFont="1" applyFill="1"/>
    <xf numFmtId="0" fontId="128" fillId="8" borderId="0" xfId="887" applyFont="1" applyFill="1"/>
    <xf numFmtId="0" fontId="121" fillId="8" borderId="0" xfId="887" applyFont="1" applyFill="1"/>
    <xf numFmtId="49" fontId="129" fillId="8" borderId="0" xfId="6" applyNumberFormat="1" applyFont="1" applyFill="1" applyBorder="1">
      <alignment horizontal="right" wrapText="1"/>
    </xf>
    <xf numFmtId="168" fontId="121" fillId="8" borderId="0" xfId="887" applyNumberFormat="1" applyFont="1" applyFill="1"/>
    <xf numFmtId="3" fontId="129" fillId="8" borderId="0" xfId="887" applyNumberFormat="1" applyFont="1" applyFill="1"/>
    <xf numFmtId="0" fontId="129" fillId="8" borderId="0" xfId="887" applyFont="1" applyFill="1"/>
    <xf numFmtId="3" fontId="130" fillId="8" borderId="0" xfId="887" applyNumberFormat="1" applyFont="1" applyFill="1"/>
    <xf numFmtId="3" fontId="129" fillId="8" borderId="0" xfId="887" applyNumberFormat="1" applyFont="1" applyFill="1" applyAlignment="1">
      <alignment horizontal="right"/>
    </xf>
    <xf numFmtId="0" fontId="131" fillId="8" borderId="0" xfId="887" applyFont="1" applyFill="1"/>
    <xf numFmtId="0" fontId="132" fillId="8" borderId="0" xfId="887" applyFont="1" applyFill="1"/>
    <xf numFmtId="0" fontId="35" fillId="8" borderId="0" xfId="887" applyFont="1" applyFill="1"/>
    <xf numFmtId="0" fontId="36" fillId="8" borderId="0" xfId="887" applyFont="1" applyFill="1"/>
    <xf numFmtId="168" fontId="133" fillId="0" borderId="64" xfId="5" applyNumberFormat="1" applyFont="1" applyBorder="1" applyAlignment="1">
      <alignment vertical="center"/>
    </xf>
    <xf numFmtId="0" fontId="134" fillId="0" borderId="64" xfId="15" applyFont="1" applyFill="1" applyBorder="1" applyAlignment="1">
      <alignment horizontal="right" vertical="center" wrapText="1"/>
    </xf>
    <xf numFmtId="0" fontId="134" fillId="78" borderId="64" xfId="15" applyFont="1" applyFill="1" applyBorder="1" applyAlignment="1">
      <alignment horizontal="right" vertical="center" wrapText="1"/>
    </xf>
    <xf numFmtId="0" fontId="134" fillId="8" borderId="64" xfId="15" applyFont="1" applyFill="1" applyBorder="1" applyAlignment="1">
      <alignment horizontal="right" vertical="center" wrapText="1"/>
    </xf>
    <xf numFmtId="168" fontId="36" fillId="0" borderId="2" xfId="16" applyFont="1" applyFill="1" applyAlignment="1">
      <alignment vertical="center"/>
    </xf>
    <xf numFmtId="3" fontId="36" fillId="0" borderId="2" xfId="16" applyNumberFormat="1" applyFont="1" applyFill="1" applyAlignment="1">
      <alignment vertical="center"/>
    </xf>
    <xf numFmtId="168" fontId="36" fillId="78" borderId="2" xfId="16" applyFont="1" applyFill="1" applyAlignment="1">
      <alignment vertical="center"/>
    </xf>
    <xf numFmtId="168" fontId="36" fillId="8" borderId="2" xfId="16" applyFont="1" applyFill="1" applyAlignment="1">
      <alignment vertical="center"/>
    </xf>
    <xf numFmtId="3" fontId="36" fillId="8" borderId="2" xfId="16" applyNumberFormat="1" applyFont="1" applyFill="1" applyAlignment="1">
      <alignment vertical="center"/>
    </xf>
    <xf numFmtId="168" fontId="36" fillId="8" borderId="70" xfId="16" applyFont="1" applyFill="1" applyBorder="1" applyAlignment="1">
      <alignment vertical="center"/>
    </xf>
    <xf numFmtId="3" fontId="36" fillId="8" borderId="70" xfId="16" applyNumberFormat="1" applyFont="1" applyFill="1" applyBorder="1" applyAlignment="1">
      <alignment vertical="center"/>
    </xf>
    <xf numFmtId="168" fontId="36" fillId="78" borderId="70" xfId="16" applyFont="1" applyFill="1" applyBorder="1" applyAlignment="1">
      <alignment vertical="center"/>
    </xf>
    <xf numFmtId="3" fontId="36" fillId="8" borderId="70" xfId="16" applyNumberFormat="1" applyFont="1" applyFill="1" applyBorder="1" applyAlignment="1">
      <alignment horizontal="right" vertical="center"/>
    </xf>
    <xf numFmtId="3" fontId="36" fillId="78" borderId="70" xfId="16" applyNumberFormat="1" applyFont="1" applyFill="1" applyBorder="1" applyAlignment="1">
      <alignment horizontal="right" vertical="center"/>
    </xf>
    <xf numFmtId="0" fontId="36" fillId="8" borderId="14" xfId="887" applyFont="1" applyFill="1" applyBorder="1"/>
    <xf numFmtId="3" fontId="36" fillId="8" borderId="0" xfId="16" applyNumberFormat="1" applyFont="1" applyFill="1" applyBorder="1" applyAlignment="1">
      <alignment horizontal="right" vertical="center"/>
    </xf>
    <xf numFmtId="3" fontId="36" fillId="78" borderId="0" xfId="16" applyNumberFormat="1" applyFont="1" applyFill="1" applyBorder="1" applyAlignment="1">
      <alignment horizontal="right" vertical="center"/>
    </xf>
    <xf numFmtId="168" fontId="35" fillId="8" borderId="11" xfId="702" applyFont="1" applyFill="1" applyBorder="1" applyAlignment="1">
      <alignment vertical="center"/>
    </xf>
    <xf numFmtId="168" fontId="35" fillId="78" borderId="11" xfId="702" applyFont="1" applyFill="1" applyBorder="1" applyAlignment="1">
      <alignment vertical="center"/>
    </xf>
    <xf numFmtId="0" fontId="135" fillId="8" borderId="0" xfId="887" applyFont="1" applyFill="1"/>
    <xf numFmtId="3" fontId="135" fillId="8" borderId="0" xfId="887" applyNumberFormat="1" applyFont="1" applyFill="1"/>
    <xf numFmtId="3" fontId="36" fillId="8" borderId="2" xfId="16" applyNumberFormat="1" applyFont="1" applyFill="1" applyAlignment="1">
      <alignment horizontal="right" vertical="center"/>
    </xf>
    <xf numFmtId="3" fontId="36" fillId="78" borderId="2" xfId="16" applyNumberFormat="1" applyFont="1" applyFill="1" applyAlignment="1">
      <alignment horizontal="right" vertical="center"/>
    </xf>
    <xf numFmtId="168" fontId="136" fillId="0" borderId="64" xfId="5" applyNumberFormat="1" applyFont="1" applyBorder="1" applyAlignment="1">
      <alignment vertical="center"/>
    </xf>
    <xf numFmtId="178" fontId="36" fillId="0" borderId="2" xfId="16" applyNumberFormat="1" applyFont="1" applyFill="1" applyAlignment="1">
      <alignment vertical="center"/>
    </xf>
    <xf numFmtId="178" fontId="36" fillId="78" borderId="2" xfId="16" applyNumberFormat="1" applyFont="1" applyFill="1" applyAlignment="1">
      <alignment vertical="center"/>
    </xf>
    <xf numFmtId="178" fontId="36" fillId="8" borderId="2" xfId="16" applyNumberFormat="1" applyFont="1" applyFill="1" applyAlignment="1">
      <alignment vertical="center"/>
    </xf>
    <xf numFmtId="178" fontId="36" fillId="8" borderId="70" xfId="16" applyNumberFormat="1" applyFont="1" applyFill="1" applyBorder="1" applyAlignment="1">
      <alignment horizontal="right" vertical="center"/>
    </xf>
    <xf numFmtId="178" fontId="36" fillId="78" borderId="70" xfId="16" applyNumberFormat="1" applyFont="1" applyFill="1" applyBorder="1" applyAlignment="1">
      <alignment horizontal="right" vertical="center"/>
    </xf>
    <xf numFmtId="178" fontId="35" fillId="8" borderId="11" xfId="702" applyNumberFormat="1" applyFont="1" applyFill="1" applyBorder="1" applyAlignment="1">
      <alignment vertical="center"/>
    </xf>
    <xf numFmtId="178" fontId="35" fillId="78" borderId="11" xfId="702" applyNumberFormat="1" applyFont="1" applyFill="1" applyBorder="1" applyAlignment="1">
      <alignment vertical="center"/>
    </xf>
    <xf numFmtId="170" fontId="35" fillId="8" borderId="0" xfId="887" applyNumberFormat="1" applyFont="1" applyFill="1"/>
    <xf numFmtId="3" fontId="36" fillId="8" borderId="0" xfId="887" applyNumberFormat="1" applyFont="1" applyFill="1"/>
    <xf numFmtId="0" fontId="91" fillId="81" borderId="0" xfId="876" applyFont="1" applyFill="1" applyAlignment="1">
      <alignment horizontal="center"/>
    </xf>
    <xf numFmtId="0" fontId="91" fillId="82" borderId="0" xfId="876" applyFont="1" applyFill="1" applyAlignment="1">
      <alignment horizontal="center"/>
    </xf>
    <xf numFmtId="0" fontId="91" fillId="83" borderId="0" xfId="876" applyFont="1" applyFill="1" applyAlignment="1">
      <alignment horizontal="center"/>
    </xf>
    <xf numFmtId="0" fontId="91" fillId="84" borderId="0" xfId="876" applyFont="1" applyFill="1" applyAlignment="1">
      <alignment horizontal="center"/>
    </xf>
    <xf numFmtId="0" fontId="91" fillId="85" borderId="0" xfId="876" applyFont="1" applyFill="1" applyAlignment="1">
      <alignment horizontal="center"/>
    </xf>
    <xf numFmtId="0" fontId="3" fillId="86" borderId="69" xfId="876" applyFill="1" applyBorder="1" applyAlignment="1">
      <alignment horizontal="center"/>
    </xf>
    <xf numFmtId="0" fontId="124" fillId="79" borderId="68" xfId="876" applyFont="1" applyFill="1" applyBorder="1" applyAlignment="1">
      <alignment horizontal="center" vertical="center"/>
    </xf>
    <xf numFmtId="0" fontId="36" fillId="0" borderId="2" xfId="16" applyNumberFormat="1" applyFont="1" applyFill="1" applyBorder="1" applyAlignment="1">
      <alignment horizontal="center" vertical="center"/>
    </xf>
    <xf numFmtId="0" fontId="36" fillId="0" borderId="2" xfId="16" applyNumberFormat="1" applyFont="1" applyFill="1" applyAlignment="1">
      <alignment horizontal="center" vertical="center"/>
    </xf>
    <xf numFmtId="168" fontId="18" fillId="3" borderId="5" xfId="10" applyNumberFormat="1" applyBorder="1" applyAlignment="1">
      <alignment horizontal="center" vertical="center" wrapText="1"/>
    </xf>
    <xf numFmtId="168" fontId="18" fillId="3" borderId="13" xfId="10" applyNumberFormat="1" applyBorder="1" applyAlignment="1">
      <alignment horizontal="center" vertical="center" wrapText="1"/>
    </xf>
    <xf numFmtId="168" fontId="18" fillId="3" borderId="15" xfId="10" applyNumberFormat="1" applyBorder="1" applyAlignment="1">
      <alignment horizontal="center" vertical="center" wrapText="1"/>
    </xf>
    <xf numFmtId="168" fontId="19" fillId="0" borderId="2" xfId="4" applyNumberFormat="1" applyFill="1" applyAlignment="1">
      <alignment horizontal="center" vertical="center" wrapText="1"/>
    </xf>
    <xf numFmtId="168" fontId="19" fillId="0" borderId="4" xfId="4" applyNumberFormat="1" applyFill="1" applyBorder="1" applyAlignment="1">
      <alignment horizontal="center" vertical="center"/>
    </xf>
    <xf numFmtId="168" fontId="19" fillId="0" borderId="2" xfId="4" applyNumberFormat="1" applyFill="1" applyAlignment="1">
      <alignment horizontal="center" vertical="center"/>
    </xf>
    <xf numFmtId="168" fontId="0" fillId="0" borderId="4" xfId="4" applyNumberFormat="1" applyFont="1" applyFill="1" applyBorder="1" applyAlignment="1">
      <alignment horizontal="center" vertical="center"/>
    </xf>
  </cellXfs>
  <cellStyles count="888">
    <cellStyle name="1 decmial" xfId="27" xr:uid="{00000000-0005-0000-0000-000000000000}"/>
    <cellStyle name="2 decmialer" xfId="28" xr:uid="{00000000-0005-0000-0000-000001000000}"/>
    <cellStyle name="20 % - Akzent1" xfId="219" xr:uid="{00000000-0005-0000-0000-000002000000}"/>
    <cellStyle name="20 % - Akzent2" xfId="220" xr:uid="{00000000-0005-0000-0000-000003000000}"/>
    <cellStyle name="20 % - Akzent3" xfId="221" xr:uid="{00000000-0005-0000-0000-000004000000}"/>
    <cellStyle name="20 % - Akzent4" xfId="222" xr:uid="{00000000-0005-0000-0000-000005000000}"/>
    <cellStyle name="20 % - Akzent5" xfId="223" xr:uid="{00000000-0005-0000-0000-000006000000}"/>
    <cellStyle name="20 % - Akzent6" xfId="224" xr:uid="{00000000-0005-0000-0000-000007000000}"/>
    <cellStyle name="20 % - Markeringsfarve1" xfId="29" xr:uid="{00000000-0005-0000-0000-000008000000}"/>
    <cellStyle name="20 % - Markeringsfarve2" xfId="30" xr:uid="{00000000-0005-0000-0000-000009000000}"/>
    <cellStyle name="20 % - Markeringsfarve3" xfId="31" xr:uid="{00000000-0005-0000-0000-00000A000000}"/>
    <cellStyle name="20 % - Markeringsfarve4" xfId="32" xr:uid="{00000000-0005-0000-0000-00000B000000}"/>
    <cellStyle name="20 % - Markeringsfarve5" xfId="33" xr:uid="{00000000-0005-0000-0000-00000C000000}"/>
    <cellStyle name="20 % - Markeringsfarve6" xfId="34" xr:uid="{00000000-0005-0000-0000-00000D000000}"/>
    <cellStyle name="20 % - Accent1" xfId="35" xr:uid="{00000000-0005-0000-0000-00000E000000}"/>
    <cellStyle name="20 % - Accent2" xfId="36" xr:uid="{00000000-0005-0000-0000-00000F000000}"/>
    <cellStyle name="20 % - Accent3" xfId="37" xr:uid="{00000000-0005-0000-0000-000010000000}"/>
    <cellStyle name="20 % - Accent4" xfId="38" xr:uid="{00000000-0005-0000-0000-000011000000}"/>
    <cellStyle name="20 % - Accent5" xfId="39" xr:uid="{00000000-0005-0000-0000-000012000000}"/>
    <cellStyle name="20 % - Accent6" xfId="40" xr:uid="{00000000-0005-0000-0000-000013000000}"/>
    <cellStyle name="20% - Accent1" xfId="707" xr:uid="{00000000-0005-0000-0000-000014000000}"/>
    <cellStyle name="20% - Accent1 10" xfId="225" xr:uid="{00000000-0005-0000-0000-000015000000}"/>
    <cellStyle name="20% - Accent1 2" xfId="226" xr:uid="{00000000-0005-0000-0000-000016000000}"/>
    <cellStyle name="20% - Accent1 3" xfId="227" xr:uid="{00000000-0005-0000-0000-000017000000}"/>
    <cellStyle name="20% - Accent1 4" xfId="228" xr:uid="{00000000-0005-0000-0000-000018000000}"/>
    <cellStyle name="20% - Accent1 5" xfId="229" xr:uid="{00000000-0005-0000-0000-000019000000}"/>
    <cellStyle name="20% - Accent1 6" xfId="230" xr:uid="{00000000-0005-0000-0000-00001A000000}"/>
    <cellStyle name="20% - Accent1 7" xfId="231" xr:uid="{00000000-0005-0000-0000-00001B000000}"/>
    <cellStyle name="20% - Accent1 8" xfId="232" xr:uid="{00000000-0005-0000-0000-00001C000000}"/>
    <cellStyle name="20% - Accent1 9" xfId="233" xr:uid="{00000000-0005-0000-0000-00001D000000}"/>
    <cellStyle name="20% - Accent1_BS_Segment_SV" xfId="859" xr:uid="{C2D62689-AF47-44E9-91DD-437A715848C9}"/>
    <cellStyle name="20% - Accent2" xfId="708" xr:uid="{00000000-0005-0000-0000-00001F000000}"/>
    <cellStyle name="20% - Accent2 10" xfId="234" xr:uid="{00000000-0005-0000-0000-000020000000}"/>
    <cellStyle name="20% - Accent2 2" xfId="235" xr:uid="{00000000-0005-0000-0000-000021000000}"/>
    <cellStyle name="20% - Accent2 3" xfId="236" xr:uid="{00000000-0005-0000-0000-000022000000}"/>
    <cellStyle name="20% - Accent2 4" xfId="237" xr:uid="{00000000-0005-0000-0000-000023000000}"/>
    <cellStyle name="20% - Accent2 5" xfId="238" xr:uid="{00000000-0005-0000-0000-000024000000}"/>
    <cellStyle name="20% - Accent2 6" xfId="239" xr:uid="{00000000-0005-0000-0000-000025000000}"/>
    <cellStyle name="20% - Accent2 7" xfId="240" xr:uid="{00000000-0005-0000-0000-000026000000}"/>
    <cellStyle name="20% - Accent2 8" xfId="241" xr:uid="{00000000-0005-0000-0000-000027000000}"/>
    <cellStyle name="20% - Accent2 9" xfId="242" xr:uid="{00000000-0005-0000-0000-000028000000}"/>
    <cellStyle name="20% - Accent2_BS_Segment_SV" xfId="860" xr:uid="{6E1A7579-545C-4D7A-B25C-43FFDA87263A}"/>
    <cellStyle name="20% - Accent3" xfId="709" xr:uid="{00000000-0005-0000-0000-00002A000000}"/>
    <cellStyle name="20% - Accent3 10" xfId="243" xr:uid="{00000000-0005-0000-0000-00002B000000}"/>
    <cellStyle name="20% - Accent3 2" xfId="244" xr:uid="{00000000-0005-0000-0000-00002C000000}"/>
    <cellStyle name="20% - Accent3 3" xfId="245" xr:uid="{00000000-0005-0000-0000-00002D000000}"/>
    <cellStyle name="20% - Accent3 4" xfId="246" xr:uid="{00000000-0005-0000-0000-00002E000000}"/>
    <cellStyle name="20% - Accent3 5" xfId="247" xr:uid="{00000000-0005-0000-0000-00002F000000}"/>
    <cellStyle name="20% - Accent3 6" xfId="248" xr:uid="{00000000-0005-0000-0000-000030000000}"/>
    <cellStyle name="20% - Accent3 7" xfId="249" xr:uid="{00000000-0005-0000-0000-000031000000}"/>
    <cellStyle name="20% - Accent3 8" xfId="250" xr:uid="{00000000-0005-0000-0000-000032000000}"/>
    <cellStyle name="20% - Accent3 9" xfId="251" xr:uid="{00000000-0005-0000-0000-000033000000}"/>
    <cellStyle name="20% - Accent3_BS_Segment_SV" xfId="861" xr:uid="{6FBFE249-AD46-44E3-9491-7CB633CB333A}"/>
    <cellStyle name="20% - Accent4" xfId="710" xr:uid="{00000000-0005-0000-0000-000035000000}"/>
    <cellStyle name="20% - Accent4 10" xfId="252" xr:uid="{00000000-0005-0000-0000-000036000000}"/>
    <cellStyle name="20% - Accent4 2" xfId="253" xr:uid="{00000000-0005-0000-0000-000037000000}"/>
    <cellStyle name="20% - Accent4 3" xfId="254" xr:uid="{00000000-0005-0000-0000-000038000000}"/>
    <cellStyle name="20% - Accent4 4" xfId="255" xr:uid="{00000000-0005-0000-0000-000039000000}"/>
    <cellStyle name="20% - Accent4 5" xfId="256" xr:uid="{00000000-0005-0000-0000-00003A000000}"/>
    <cellStyle name="20% - Accent4 6" xfId="257" xr:uid="{00000000-0005-0000-0000-00003B000000}"/>
    <cellStyle name="20% - Accent4 7" xfId="258" xr:uid="{00000000-0005-0000-0000-00003C000000}"/>
    <cellStyle name="20% - Accent4 8" xfId="259" xr:uid="{00000000-0005-0000-0000-00003D000000}"/>
    <cellStyle name="20% - Accent4 9" xfId="260" xr:uid="{00000000-0005-0000-0000-00003E000000}"/>
    <cellStyle name="20% - Accent4_BS_Segment_SV" xfId="862" xr:uid="{7783EA6E-2FCA-436B-8608-77F6D98BC7AC}"/>
    <cellStyle name="20% - Accent5" xfId="711" xr:uid="{00000000-0005-0000-0000-000040000000}"/>
    <cellStyle name="20% - Accent5 10" xfId="261" xr:uid="{00000000-0005-0000-0000-000041000000}"/>
    <cellStyle name="20% - Accent5 2" xfId="262" xr:uid="{00000000-0005-0000-0000-000042000000}"/>
    <cellStyle name="20% - Accent5 3" xfId="263" xr:uid="{00000000-0005-0000-0000-000043000000}"/>
    <cellStyle name="20% - Accent5 4" xfId="264" xr:uid="{00000000-0005-0000-0000-000044000000}"/>
    <cellStyle name="20% - Accent5 5" xfId="265" xr:uid="{00000000-0005-0000-0000-000045000000}"/>
    <cellStyle name="20% - Accent5 6" xfId="266" xr:uid="{00000000-0005-0000-0000-000046000000}"/>
    <cellStyle name="20% - Accent5 7" xfId="267" xr:uid="{00000000-0005-0000-0000-000047000000}"/>
    <cellStyle name="20% - Accent5 8" xfId="268" xr:uid="{00000000-0005-0000-0000-000048000000}"/>
    <cellStyle name="20% - Accent5 9" xfId="269" xr:uid="{00000000-0005-0000-0000-000049000000}"/>
    <cellStyle name="20% - Accent5_BS_Segment_SV" xfId="863" xr:uid="{1607FFC7-92FF-4CEF-AC1A-193DA6A77E66}"/>
    <cellStyle name="20% - Accent6" xfId="712" xr:uid="{00000000-0005-0000-0000-00004B000000}"/>
    <cellStyle name="20% - Accent6 10" xfId="270" xr:uid="{00000000-0005-0000-0000-00004C000000}"/>
    <cellStyle name="20% - Accent6 2" xfId="271" xr:uid="{00000000-0005-0000-0000-00004D000000}"/>
    <cellStyle name="20% - Accent6 3" xfId="272" xr:uid="{00000000-0005-0000-0000-00004E000000}"/>
    <cellStyle name="20% - Accent6 4" xfId="273" xr:uid="{00000000-0005-0000-0000-00004F000000}"/>
    <cellStyle name="20% - Accent6 5" xfId="274" xr:uid="{00000000-0005-0000-0000-000050000000}"/>
    <cellStyle name="20% - Accent6 6" xfId="275" xr:uid="{00000000-0005-0000-0000-000051000000}"/>
    <cellStyle name="20% - Accent6 7" xfId="276" xr:uid="{00000000-0005-0000-0000-000052000000}"/>
    <cellStyle name="20% - Accent6 8" xfId="277" xr:uid="{00000000-0005-0000-0000-000053000000}"/>
    <cellStyle name="20% - Accent6 9" xfId="278" xr:uid="{00000000-0005-0000-0000-000054000000}"/>
    <cellStyle name="20% - Accent6_BS_Segment_SV" xfId="864" xr:uid="{E2784755-57BD-4634-911A-EB14BBC86595}"/>
    <cellStyle name="20% - Dekorfärg1" xfId="41" xr:uid="{00000000-0005-0000-0000-000056000000}"/>
    <cellStyle name="20% - Dekorfärg2" xfId="42" xr:uid="{00000000-0005-0000-0000-000057000000}"/>
    <cellStyle name="20% - Dekorfärg3" xfId="43" xr:uid="{00000000-0005-0000-0000-000058000000}"/>
    <cellStyle name="20% - Dekorfärg4" xfId="44" xr:uid="{00000000-0005-0000-0000-000059000000}"/>
    <cellStyle name="20% - Dekorfärg5" xfId="45" xr:uid="{00000000-0005-0000-0000-00005A000000}"/>
    <cellStyle name="20% - Dekorfärg6" xfId="46" xr:uid="{00000000-0005-0000-0000-00005B000000}"/>
    <cellStyle name="40 % - Akzent1" xfId="279" xr:uid="{00000000-0005-0000-0000-00005C000000}"/>
    <cellStyle name="40 % - Akzent2" xfId="280" xr:uid="{00000000-0005-0000-0000-00005D000000}"/>
    <cellStyle name="40 % - Akzent3" xfId="281" xr:uid="{00000000-0005-0000-0000-00005E000000}"/>
    <cellStyle name="40 % - Akzent4" xfId="282" xr:uid="{00000000-0005-0000-0000-00005F000000}"/>
    <cellStyle name="40 % - Akzent5" xfId="283" xr:uid="{00000000-0005-0000-0000-000060000000}"/>
    <cellStyle name="40 % - Akzent6" xfId="284" xr:uid="{00000000-0005-0000-0000-000061000000}"/>
    <cellStyle name="40 % - Markeringsfarve1" xfId="47" xr:uid="{00000000-0005-0000-0000-000062000000}"/>
    <cellStyle name="40 % - Markeringsfarve2" xfId="48" xr:uid="{00000000-0005-0000-0000-000063000000}"/>
    <cellStyle name="40 % - Markeringsfarve3" xfId="49" xr:uid="{00000000-0005-0000-0000-000064000000}"/>
    <cellStyle name="40 % - Markeringsfarve4" xfId="50" xr:uid="{00000000-0005-0000-0000-000065000000}"/>
    <cellStyle name="40 % - Markeringsfarve5" xfId="51" xr:uid="{00000000-0005-0000-0000-000066000000}"/>
    <cellStyle name="40 % - Markeringsfarve6" xfId="52" xr:uid="{00000000-0005-0000-0000-000067000000}"/>
    <cellStyle name="40 % - Accent1" xfId="53" xr:uid="{00000000-0005-0000-0000-000068000000}"/>
    <cellStyle name="40 % - Accent2" xfId="54" xr:uid="{00000000-0005-0000-0000-000069000000}"/>
    <cellStyle name="40 % - Accent3" xfId="55" xr:uid="{00000000-0005-0000-0000-00006A000000}"/>
    <cellStyle name="40 % - Accent4" xfId="56" xr:uid="{00000000-0005-0000-0000-00006B000000}"/>
    <cellStyle name="40 % - Accent5" xfId="57" xr:uid="{00000000-0005-0000-0000-00006C000000}"/>
    <cellStyle name="40 % - Accent6" xfId="58" xr:uid="{00000000-0005-0000-0000-00006D000000}"/>
    <cellStyle name="40% - Accent1" xfId="713" xr:uid="{00000000-0005-0000-0000-00006E000000}"/>
    <cellStyle name="40% - Accent1 10" xfId="285" xr:uid="{00000000-0005-0000-0000-00006F000000}"/>
    <cellStyle name="40% - Accent1 2" xfId="286" xr:uid="{00000000-0005-0000-0000-000070000000}"/>
    <cellStyle name="40% - Accent1 3" xfId="287" xr:uid="{00000000-0005-0000-0000-000071000000}"/>
    <cellStyle name="40% - Accent1 4" xfId="288" xr:uid="{00000000-0005-0000-0000-000072000000}"/>
    <cellStyle name="40% - Accent1 5" xfId="289" xr:uid="{00000000-0005-0000-0000-000073000000}"/>
    <cellStyle name="40% - Accent1 6" xfId="290" xr:uid="{00000000-0005-0000-0000-000074000000}"/>
    <cellStyle name="40% - Accent1 7" xfId="291" xr:uid="{00000000-0005-0000-0000-000075000000}"/>
    <cellStyle name="40% - Accent1 8" xfId="292" xr:uid="{00000000-0005-0000-0000-000076000000}"/>
    <cellStyle name="40% - Accent1 9" xfId="293" xr:uid="{00000000-0005-0000-0000-000077000000}"/>
    <cellStyle name="40% - Accent1_BS_Segment_SV" xfId="865" xr:uid="{3B4E9DC3-429A-4BDB-9697-61DD164C3931}"/>
    <cellStyle name="40% - Accent2" xfId="714" xr:uid="{00000000-0005-0000-0000-000079000000}"/>
    <cellStyle name="40% - Accent2 10" xfId="294" xr:uid="{00000000-0005-0000-0000-00007A000000}"/>
    <cellStyle name="40% - Accent2 2" xfId="295" xr:uid="{00000000-0005-0000-0000-00007B000000}"/>
    <cellStyle name="40% - Accent2 3" xfId="296" xr:uid="{00000000-0005-0000-0000-00007C000000}"/>
    <cellStyle name="40% - Accent2 4" xfId="297" xr:uid="{00000000-0005-0000-0000-00007D000000}"/>
    <cellStyle name="40% - Accent2 5" xfId="298" xr:uid="{00000000-0005-0000-0000-00007E000000}"/>
    <cellStyle name="40% - Accent2 6" xfId="299" xr:uid="{00000000-0005-0000-0000-00007F000000}"/>
    <cellStyle name="40% - Accent2 7" xfId="300" xr:uid="{00000000-0005-0000-0000-000080000000}"/>
    <cellStyle name="40% - Accent2 8" xfId="301" xr:uid="{00000000-0005-0000-0000-000081000000}"/>
    <cellStyle name="40% - Accent2 9" xfId="302" xr:uid="{00000000-0005-0000-0000-000082000000}"/>
    <cellStyle name="40% - Accent2_BS_Segment_SV" xfId="866" xr:uid="{7ED42546-0FB9-4806-BBD7-35A3927A0382}"/>
    <cellStyle name="40% - Accent3" xfId="715" xr:uid="{00000000-0005-0000-0000-000084000000}"/>
    <cellStyle name="40% - Accent3 10" xfId="303" xr:uid="{00000000-0005-0000-0000-000085000000}"/>
    <cellStyle name="40% - Accent3 2" xfId="304" xr:uid="{00000000-0005-0000-0000-000086000000}"/>
    <cellStyle name="40% - Accent3 3" xfId="305" xr:uid="{00000000-0005-0000-0000-000087000000}"/>
    <cellStyle name="40% - Accent3 4" xfId="306" xr:uid="{00000000-0005-0000-0000-000088000000}"/>
    <cellStyle name="40% - Accent3 5" xfId="307" xr:uid="{00000000-0005-0000-0000-000089000000}"/>
    <cellStyle name="40% - Accent3 6" xfId="308" xr:uid="{00000000-0005-0000-0000-00008A000000}"/>
    <cellStyle name="40% - Accent3 7" xfId="309" xr:uid="{00000000-0005-0000-0000-00008B000000}"/>
    <cellStyle name="40% - Accent3 8" xfId="310" xr:uid="{00000000-0005-0000-0000-00008C000000}"/>
    <cellStyle name="40% - Accent3 9" xfId="311" xr:uid="{00000000-0005-0000-0000-00008D000000}"/>
    <cellStyle name="40% - Accent3_BS_Segment_SV" xfId="867" xr:uid="{688E3539-C9C5-4E16-A7B1-6CCECB50E577}"/>
    <cellStyle name="40% - Accent4" xfId="716" xr:uid="{00000000-0005-0000-0000-00008F000000}"/>
    <cellStyle name="40% - Accent4 10" xfId="312" xr:uid="{00000000-0005-0000-0000-000090000000}"/>
    <cellStyle name="40% - Accent4 2" xfId="313" xr:uid="{00000000-0005-0000-0000-000091000000}"/>
    <cellStyle name="40% - Accent4 3" xfId="314" xr:uid="{00000000-0005-0000-0000-000092000000}"/>
    <cellStyle name="40% - Accent4 4" xfId="315" xr:uid="{00000000-0005-0000-0000-000093000000}"/>
    <cellStyle name="40% - Accent4 5" xfId="316" xr:uid="{00000000-0005-0000-0000-000094000000}"/>
    <cellStyle name="40% - Accent4 6" xfId="317" xr:uid="{00000000-0005-0000-0000-000095000000}"/>
    <cellStyle name="40% - Accent4 7" xfId="318" xr:uid="{00000000-0005-0000-0000-000096000000}"/>
    <cellStyle name="40% - Accent4 8" xfId="319" xr:uid="{00000000-0005-0000-0000-000097000000}"/>
    <cellStyle name="40% - Accent4 9" xfId="320" xr:uid="{00000000-0005-0000-0000-000098000000}"/>
    <cellStyle name="40% - Accent4_BS_Segment_SV" xfId="868" xr:uid="{1A694795-48D7-467F-B76E-A5C0C76E55FD}"/>
    <cellStyle name="40% - Accent5" xfId="717" xr:uid="{00000000-0005-0000-0000-00009A000000}"/>
    <cellStyle name="40% - Accent5 10" xfId="321" xr:uid="{00000000-0005-0000-0000-00009B000000}"/>
    <cellStyle name="40% - Accent5 2" xfId="322" xr:uid="{00000000-0005-0000-0000-00009C000000}"/>
    <cellStyle name="40% - Accent5 3" xfId="323" xr:uid="{00000000-0005-0000-0000-00009D000000}"/>
    <cellStyle name="40% - Accent5 4" xfId="324" xr:uid="{00000000-0005-0000-0000-00009E000000}"/>
    <cellStyle name="40% - Accent5 5" xfId="325" xr:uid="{00000000-0005-0000-0000-00009F000000}"/>
    <cellStyle name="40% - Accent5 6" xfId="326" xr:uid="{00000000-0005-0000-0000-0000A0000000}"/>
    <cellStyle name="40% - Accent5 7" xfId="327" xr:uid="{00000000-0005-0000-0000-0000A1000000}"/>
    <cellStyle name="40% - Accent5 8" xfId="328" xr:uid="{00000000-0005-0000-0000-0000A2000000}"/>
    <cellStyle name="40% - Accent5 9" xfId="329" xr:uid="{00000000-0005-0000-0000-0000A3000000}"/>
    <cellStyle name="40% - Accent5_BS_Segment_SV" xfId="869" xr:uid="{04048A49-51B0-4C67-978A-EE8FE103265E}"/>
    <cellStyle name="40% - Accent6" xfId="718" xr:uid="{00000000-0005-0000-0000-0000A5000000}"/>
    <cellStyle name="40% - Accent6 10" xfId="330" xr:uid="{00000000-0005-0000-0000-0000A6000000}"/>
    <cellStyle name="40% - Accent6 2" xfId="331" xr:uid="{00000000-0005-0000-0000-0000A7000000}"/>
    <cellStyle name="40% - Accent6 3" xfId="332" xr:uid="{00000000-0005-0000-0000-0000A8000000}"/>
    <cellStyle name="40% - Accent6 4" xfId="333" xr:uid="{00000000-0005-0000-0000-0000A9000000}"/>
    <cellStyle name="40% - Accent6 5" xfId="334" xr:uid="{00000000-0005-0000-0000-0000AA000000}"/>
    <cellStyle name="40% - Accent6 6" xfId="335" xr:uid="{00000000-0005-0000-0000-0000AB000000}"/>
    <cellStyle name="40% - Accent6 7" xfId="336" xr:uid="{00000000-0005-0000-0000-0000AC000000}"/>
    <cellStyle name="40% - Accent6 8" xfId="337" xr:uid="{00000000-0005-0000-0000-0000AD000000}"/>
    <cellStyle name="40% - Accent6 9" xfId="338" xr:uid="{00000000-0005-0000-0000-0000AE000000}"/>
    <cellStyle name="40% - Accent6_BS_Segment_SV" xfId="870" xr:uid="{2FD40F39-D422-45C1-8715-38336CD2A6A3}"/>
    <cellStyle name="40% - Dekorfärg1" xfId="59" xr:uid="{00000000-0005-0000-0000-0000B0000000}"/>
    <cellStyle name="40% - Dekorfärg2" xfId="60" xr:uid="{00000000-0005-0000-0000-0000B1000000}"/>
    <cellStyle name="40% - Dekorfärg3" xfId="61" xr:uid="{00000000-0005-0000-0000-0000B2000000}"/>
    <cellStyle name="40% - Dekorfärg4" xfId="62" xr:uid="{00000000-0005-0000-0000-0000B3000000}"/>
    <cellStyle name="40% - Dekorfärg5" xfId="63" xr:uid="{00000000-0005-0000-0000-0000B4000000}"/>
    <cellStyle name="40% - Dekorfärg6" xfId="64" xr:uid="{00000000-0005-0000-0000-0000B5000000}"/>
    <cellStyle name="60 % - Akzent1" xfId="339" xr:uid="{00000000-0005-0000-0000-0000B6000000}"/>
    <cellStyle name="60 % - Akzent2" xfId="340" xr:uid="{00000000-0005-0000-0000-0000B7000000}"/>
    <cellStyle name="60 % - Akzent3" xfId="341" xr:uid="{00000000-0005-0000-0000-0000B8000000}"/>
    <cellStyle name="60 % - Akzent4" xfId="342" xr:uid="{00000000-0005-0000-0000-0000B9000000}"/>
    <cellStyle name="60 % - Akzent5" xfId="343" xr:uid="{00000000-0005-0000-0000-0000BA000000}"/>
    <cellStyle name="60 % - Akzent6" xfId="344" xr:uid="{00000000-0005-0000-0000-0000BB000000}"/>
    <cellStyle name="60 % - Markeringsfarve1" xfId="65" xr:uid="{00000000-0005-0000-0000-0000BC000000}"/>
    <cellStyle name="60 % - Markeringsfarve2" xfId="66" xr:uid="{00000000-0005-0000-0000-0000BD000000}"/>
    <cellStyle name="60 % - Markeringsfarve3" xfId="67" xr:uid="{00000000-0005-0000-0000-0000BE000000}"/>
    <cellStyle name="60 % - Markeringsfarve4" xfId="68" xr:uid="{00000000-0005-0000-0000-0000BF000000}"/>
    <cellStyle name="60 % - Markeringsfarve5" xfId="69" xr:uid="{00000000-0005-0000-0000-0000C0000000}"/>
    <cellStyle name="60 % - Markeringsfarve6" xfId="70" xr:uid="{00000000-0005-0000-0000-0000C1000000}"/>
    <cellStyle name="60 % - Accent1" xfId="71" xr:uid="{00000000-0005-0000-0000-0000C2000000}"/>
    <cellStyle name="60 % - Accent2" xfId="72" xr:uid="{00000000-0005-0000-0000-0000C3000000}"/>
    <cellStyle name="60 % - Accent3" xfId="73" xr:uid="{00000000-0005-0000-0000-0000C4000000}"/>
    <cellStyle name="60 % - Accent4" xfId="74" xr:uid="{00000000-0005-0000-0000-0000C5000000}"/>
    <cellStyle name="60 % - Accent5" xfId="75" xr:uid="{00000000-0005-0000-0000-0000C6000000}"/>
    <cellStyle name="60 % - Accent6" xfId="76" xr:uid="{00000000-0005-0000-0000-0000C7000000}"/>
    <cellStyle name="60% - Accent1" xfId="719" xr:uid="{00000000-0005-0000-0000-0000C8000000}"/>
    <cellStyle name="60% - Accent1 10" xfId="345" xr:uid="{00000000-0005-0000-0000-0000C9000000}"/>
    <cellStyle name="60% - Accent1 2" xfId="346" xr:uid="{00000000-0005-0000-0000-0000CA000000}"/>
    <cellStyle name="60% - Accent1 3" xfId="347" xr:uid="{00000000-0005-0000-0000-0000CB000000}"/>
    <cellStyle name="60% - Accent1 4" xfId="348" xr:uid="{00000000-0005-0000-0000-0000CC000000}"/>
    <cellStyle name="60% - Accent1 5" xfId="349" xr:uid="{00000000-0005-0000-0000-0000CD000000}"/>
    <cellStyle name="60% - Accent1 6" xfId="350" xr:uid="{00000000-0005-0000-0000-0000CE000000}"/>
    <cellStyle name="60% - Accent1 7" xfId="351" xr:uid="{00000000-0005-0000-0000-0000CF000000}"/>
    <cellStyle name="60% - Accent1 8" xfId="352" xr:uid="{00000000-0005-0000-0000-0000D0000000}"/>
    <cellStyle name="60% - Accent1 9" xfId="353" xr:uid="{00000000-0005-0000-0000-0000D1000000}"/>
    <cellStyle name="60% - Accent1_Moderbolaget" xfId="853" xr:uid="{696A68F1-5039-4AE6-86D6-D7A849FEB0E8}"/>
    <cellStyle name="60% - Accent2" xfId="720" xr:uid="{00000000-0005-0000-0000-0000D2000000}"/>
    <cellStyle name="60% - Accent2 10" xfId="354" xr:uid="{00000000-0005-0000-0000-0000D3000000}"/>
    <cellStyle name="60% - Accent2 2" xfId="355" xr:uid="{00000000-0005-0000-0000-0000D4000000}"/>
    <cellStyle name="60% - Accent2 3" xfId="356" xr:uid="{00000000-0005-0000-0000-0000D5000000}"/>
    <cellStyle name="60% - Accent2 4" xfId="357" xr:uid="{00000000-0005-0000-0000-0000D6000000}"/>
    <cellStyle name="60% - Accent2 5" xfId="358" xr:uid="{00000000-0005-0000-0000-0000D7000000}"/>
    <cellStyle name="60% - Accent2 6" xfId="359" xr:uid="{00000000-0005-0000-0000-0000D8000000}"/>
    <cellStyle name="60% - Accent2 7" xfId="360" xr:uid="{00000000-0005-0000-0000-0000D9000000}"/>
    <cellStyle name="60% - Accent2 8" xfId="361" xr:uid="{00000000-0005-0000-0000-0000DA000000}"/>
    <cellStyle name="60% - Accent2 9" xfId="362" xr:uid="{00000000-0005-0000-0000-0000DB000000}"/>
    <cellStyle name="60% - Accent2_Moderbolaget" xfId="854" xr:uid="{515F2E13-C9C9-4BEB-AA44-81A2911DB7FB}"/>
    <cellStyle name="60% - Accent3" xfId="721" xr:uid="{00000000-0005-0000-0000-0000DC000000}"/>
    <cellStyle name="60% - Accent3 10" xfId="363" xr:uid="{00000000-0005-0000-0000-0000DD000000}"/>
    <cellStyle name="60% - Accent3 2" xfId="364" xr:uid="{00000000-0005-0000-0000-0000DE000000}"/>
    <cellStyle name="60% - Accent3 3" xfId="365" xr:uid="{00000000-0005-0000-0000-0000DF000000}"/>
    <cellStyle name="60% - Accent3 4" xfId="366" xr:uid="{00000000-0005-0000-0000-0000E0000000}"/>
    <cellStyle name="60% - Accent3 5" xfId="367" xr:uid="{00000000-0005-0000-0000-0000E1000000}"/>
    <cellStyle name="60% - Accent3 6" xfId="368" xr:uid="{00000000-0005-0000-0000-0000E2000000}"/>
    <cellStyle name="60% - Accent3 7" xfId="369" xr:uid="{00000000-0005-0000-0000-0000E3000000}"/>
    <cellStyle name="60% - Accent3 8" xfId="370" xr:uid="{00000000-0005-0000-0000-0000E4000000}"/>
    <cellStyle name="60% - Accent3 9" xfId="371" xr:uid="{00000000-0005-0000-0000-0000E5000000}"/>
    <cellStyle name="60% - Accent3_Moderbolaget" xfId="855" xr:uid="{0556D8F0-1EAA-4729-9231-AB11D55AC5C0}"/>
    <cellStyle name="60% - Accent4" xfId="722" xr:uid="{00000000-0005-0000-0000-0000E6000000}"/>
    <cellStyle name="60% - Accent4 10" xfId="372" xr:uid="{00000000-0005-0000-0000-0000E7000000}"/>
    <cellStyle name="60% - Accent4 2" xfId="373" xr:uid="{00000000-0005-0000-0000-0000E8000000}"/>
    <cellStyle name="60% - Accent4 3" xfId="374" xr:uid="{00000000-0005-0000-0000-0000E9000000}"/>
    <cellStyle name="60% - Accent4 4" xfId="375" xr:uid="{00000000-0005-0000-0000-0000EA000000}"/>
    <cellStyle name="60% - Accent4 5" xfId="376" xr:uid="{00000000-0005-0000-0000-0000EB000000}"/>
    <cellStyle name="60% - Accent4 6" xfId="377" xr:uid="{00000000-0005-0000-0000-0000EC000000}"/>
    <cellStyle name="60% - Accent4 7" xfId="378" xr:uid="{00000000-0005-0000-0000-0000ED000000}"/>
    <cellStyle name="60% - Accent4 8" xfId="379" xr:uid="{00000000-0005-0000-0000-0000EE000000}"/>
    <cellStyle name="60% - Accent4 9" xfId="380" xr:uid="{00000000-0005-0000-0000-0000EF000000}"/>
    <cellStyle name="60% - Accent4_Moderbolaget" xfId="856" xr:uid="{EEF93EC4-4FF2-4F3F-805F-129D05FE2327}"/>
    <cellStyle name="60% - Accent5" xfId="723" xr:uid="{00000000-0005-0000-0000-0000F0000000}"/>
    <cellStyle name="60% - Accent5 10" xfId="381" xr:uid="{00000000-0005-0000-0000-0000F1000000}"/>
    <cellStyle name="60% - Accent5 2" xfId="382" xr:uid="{00000000-0005-0000-0000-0000F2000000}"/>
    <cellStyle name="60% - Accent5 3" xfId="383" xr:uid="{00000000-0005-0000-0000-0000F3000000}"/>
    <cellStyle name="60% - Accent5 4" xfId="384" xr:uid="{00000000-0005-0000-0000-0000F4000000}"/>
    <cellStyle name="60% - Accent5 5" xfId="385" xr:uid="{00000000-0005-0000-0000-0000F5000000}"/>
    <cellStyle name="60% - Accent5 6" xfId="386" xr:uid="{00000000-0005-0000-0000-0000F6000000}"/>
    <cellStyle name="60% - Accent5 7" xfId="387" xr:uid="{00000000-0005-0000-0000-0000F7000000}"/>
    <cellStyle name="60% - Accent5 8" xfId="388" xr:uid="{00000000-0005-0000-0000-0000F8000000}"/>
    <cellStyle name="60% - Accent5 9" xfId="389" xr:uid="{00000000-0005-0000-0000-0000F9000000}"/>
    <cellStyle name="60% - Accent5_Moderbolaget" xfId="857" xr:uid="{4E99946E-559B-4B78-BAD9-B63C443449CE}"/>
    <cellStyle name="60% - Accent6" xfId="724" xr:uid="{00000000-0005-0000-0000-0000FA000000}"/>
    <cellStyle name="60% - Accent6 10" xfId="390" xr:uid="{00000000-0005-0000-0000-0000FB000000}"/>
    <cellStyle name="60% - Accent6 2" xfId="391" xr:uid="{00000000-0005-0000-0000-0000FC000000}"/>
    <cellStyle name="60% - Accent6 3" xfId="392" xr:uid="{00000000-0005-0000-0000-0000FD000000}"/>
    <cellStyle name="60% - Accent6 4" xfId="393" xr:uid="{00000000-0005-0000-0000-0000FE000000}"/>
    <cellStyle name="60% - Accent6 5" xfId="394" xr:uid="{00000000-0005-0000-0000-0000FF000000}"/>
    <cellStyle name="60% - Accent6 6" xfId="395" xr:uid="{00000000-0005-0000-0000-000000010000}"/>
    <cellStyle name="60% - Accent6 7" xfId="396" xr:uid="{00000000-0005-0000-0000-000001010000}"/>
    <cellStyle name="60% - Accent6 8" xfId="397" xr:uid="{00000000-0005-0000-0000-000002010000}"/>
    <cellStyle name="60% - Accent6 9" xfId="398" xr:uid="{00000000-0005-0000-0000-000003010000}"/>
    <cellStyle name="60% - Accent6_Moderbolaget" xfId="858" xr:uid="{289207F9-0C93-4E01-BE21-700D96D87B8A}"/>
    <cellStyle name="60% - Dekorfärg1" xfId="77" xr:uid="{00000000-0005-0000-0000-000004010000}"/>
    <cellStyle name="60% - Dekorfärg2" xfId="78" xr:uid="{00000000-0005-0000-0000-000005010000}"/>
    <cellStyle name="60% - Dekorfärg3" xfId="79" xr:uid="{00000000-0005-0000-0000-000006010000}"/>
    <cellStyle name="60% - Dekorfärg4" xfId="80" xr:uid="{00000000-0005-0000-0000-000007010000}"/>
    <cellStyle name="60% - Dekorfärg5" xfId="81" xr:uid="{00000000-0005-0000-0000-000008010000}"/>
    <cellStyle name="60% - Dekorfärg6" xfId="82" xr:uid="{00000000-0005-0000-0000-000009010000}"/>
    <cellStyle name="Accent1" xfId="725" xr:uid="{00000000-0005-0000-0000-00000A010000}"/>
    <cellStyle name="Accent1 10" xfId="399" xr:uid="{00000000-0005-0000-0000-00000B010000}"/>
    <cellStyle name="Accent1 2" xfId="400" xr:uid="{00000000-0005-0000-0000-00000C010000}"/>
    <cellStyle name="Accent1 3" xfId="401" xr:uid="{00000000-0005-0000-0000-00000D010000}"/>
    <cellStyle name="Accent1 4" xfId="402" xr:uid="{00000000-0005-0000-0000-00000E010000}"/>
    <cellStyle name="Accent1 5" xfId="403" xr:uid="{00000000-0005-0000-0000-00000F010000}"/>
    <cellStyle name="Accent1 6" xfId="404" xr:uid="{00000000-0005-0000-0000-000010010000}"/>
    <cellStyle name="Accent1 7" xfId="405" xr:uid="{00000000-0005-0000-0000-000011010000}"/>
    <cellStyle name="Accent1 8" xfId="406" xr:uid="{00000000-0005-0000-0000-000012010000}"/>
    <cellStyle name="Accent1 9" xfId="407" xr:uid="{00000000-0005-0000-0000-000013010000}"/>
    <cellStyle name="Accent2" xfId="726" xr:uid="{00000000-0005-0000-0000-000014010000}"/>
    <cellStyle name="Accent2 10" xfId="408" xr:uid="{00000000-0005-0000-0000-000015010000}"/>
    <cellStyle name="Accent2 2" xfId="409" xr:uid="{00000000-0005-0000-0000-000016010000}"/>
    <cellStyle name="Accent2 3" xfId="410" xr:uid="{00000000-0005-0000-0000-000017010000}"/>
    <cellStyle name="Accent2 4" xfId="411" xr:uid="{00000000-0005-0000-0000-000018010000}"/>
    <cellStyle name="Accent2 5" xfId="412" xr:uid="{00000000-0005-0000-0000-000019010000}"/>
    <cellStyle name="Accent2 6" xfId="413" xr:uid="{00000000-0005-0000-0000-00001A010000}"/>
    <cellStyle name="Accent2 7" xfId="414" xr:uid="{00000000-0005-0000-0000-00001B010000}"/>
    <cellStyle name="Accent2 8" xfId="415" xr:uid="{00000000-0005-0000-0000-00001C010000}"/>
    <cellStyle name="Accent2 9" xfId="416" xr:uid="{00000000-0005-0000-0000-00001D010000}"/>
    <cellStyle name="Accent3" xfId="727" xr:uid="{00000000-0005-0000-0000-00001E010000}"/>
    <cellStyle name="Accent3 10" xfId="417" xr:uid="{00000000-0005-0000-0000-00001F010000}"/>
    <cellStyle name="Accent3 2" xfId="418" xr:uid="{00000000-0005-0000-0000-000020010000}"/>
    <cellStyle name="Accent3 3" xfId="419" xr:uid="{00000000-0005-0000-0000-000021010000}"/>
    <cellStyle name="Accent3 4" xfId="420" xr:uid="{00000000-0005-0000-0000-000022010000}"/>
    <cellStyle name="Accent3 5" xfId="421" xr:uid="{00000000-0005-0000-0000-000023010000}"/>
    <cellStyle name="Accent3 6" xfId="422" xr:uid="{00000000-0005-0000-0000-000024010000}"/>
    <cellStyle name="Accent3 7" xfId="423" xr:uid="{00000000-0005-0000-0000-000025010000}"/>
    <cellStyle name="Accent3 8" xfId="424" xr:uid="{00000000-0005-0000-0000-000026010000}"/>
    <cellStyle name="Accent3 9" xfId="425" xr:uid="{00000000-0005-0000-0000-000027010000}"/>
    <cellStyle name="Accent4" xfId="728" xr:uid="{00000000-0005-0000-0000-000028010000}"/>
    <cellStyle name="Accent4 10" xfId="426" xr:uid="{00000000-0005-0000-0000-000029010000}"/>
    <cellStyle name="Accent4 2" xfId="427" xr:uid="{00000000-0005-0000-0000-00002A010000}"/>
    <cellStyle name="Accent4 3" xfId="428" xr:uid="{00000000-0005-0000-0000-00002B010000}"/>
    <cellStyle name="Accent4 4" xfId="429" xr:uid="{00000000-0005-0000-0000-00002C010000}"/>
    <cellStyle name="Accent4 5" xfId="430" xr:uid="{00000000-0005-0000-0000-00002D010000}"/>
    <cellStyle name="Accent4 6" xfId="431" xr:uid="{00000000-0005-0000-0000-00002E010000}"/>
    <cellStyle name="Accent4 7" xfId="432" xr:uid="{00000000-0005-0000-0000-00002F010000}"/>
    <cellStyle name="Accent4 8" xfId="433" xr:uid="{00000000-0005-0000-0000-000030010000}"/>
    <cellStyle name="Accent4 9" xfId="434" xr:uid="{00000000-0005-0000-0000-000031010000}"/>
    <cellStyle name="Accent5" xfId="729" xr:uid="{00000000-0005-0000-0000-000032010000}"/>
    <cellStyle name="Accent5 10" xfId="435" xr:uid="{00000000-0005-0000-0000-000033010000}"/>
    <cellStyle name="Accent5 2" xfId="436" xr:uid="{00000000-0005-0000-0000-000034010000}"/>
    <cellStyle name="Accent5 3" xfId="437" xr:uid="{00000000-0005-0000-0000-000035010000}"/>
    <cellStyle name="Accent5 4" xfId="438" xr:uid="{00000000-0005-0000-0000-000036010000}"/>
    <cellStyle name="Accent5 5" xfId="439" xr:uid="{00000000-0005-0000-0000-000037010000}"/>
    <cellStyle name="Accent5 6" xfId="440" xr:uid="{00000000-0005-0000-0000-000038010000}"/>
    <cellStyle name="Accent5 7" xfId="441" xr:uid="{00000000-0005-0000-0000-000039010000}"/>
    <cellStyle name="Accent5 8" xfId="442" xr:uid="{00000000-0005-0000-0000-00003A010000}"/>
    <cellStyle name="Accent5 9" xfId="443" xr:uid="{00000000-0005-0000-0000-00003B010000}"/>
    <cellStyle name="Accent6" xfId="730" xr:uid="{00000000-0005-0000-0000-00003C010000}"/>
    <cellStyle name="Accent6 10" xfId="444" xr:uid="{00000000-0005-0000-0000-00003D010000}"/>
    <cellStyle name="Accent6 2" xfId="445" xr:uid="{00000000-0005-0000-0000-00003E010000}"/>
    <cellStyle name="Accent6 3" xfId="446" xr:uid="{00000000-0005-0000-0000-00003F010000}"/>
    <cellStyle name="Accent6 4" xfId="447" xr:uid="{00000000-0005-0000-0000-000040010000}"/>
    <cellStyle name="Accent6 5" xfId="448" xr:uid="{00000000-0005-0000-0000-000041010000}"/>
    <cellStyle name="Accent6 6" xfId="449" xr:uid="{00000000-0005-0000-0000-000042010000}"/>
    <cellStyle name="Accent6 7" xfId="450" xr:uid="{00000000-0005-0000-0000-000043010000}"/>
    <cellStyle name="Accent6 8" xfId="451" xr:uid="{00000000-0005-0000-0000-000044010000}"/>
    <cellStyle name="Accent6 9" xfId="452" xr:uid="{00000000-0005-0000-0000-000045010000}"/>
    <cellStyle name="Advarselstekst" xfId="83" xr:uid="{00000000-0005-0000-0000-000046010000}"/>
    <cellStyle name="AF Column - IBM Cognos" xfId="797" xr:uid="{5005C2C9-1A23-4C81-9AF9-C8708961416A}"/>
    <cellStyle name="AF Data - IBM Cognos" xfId="798" xr:uid="{0FF2341B-847E-491F-BD44-A12817E5A251}"/>
    <cellStyle name="AF Data 0 - IBM Cognos" xfId="799" xr:uid="{3D750C9A-6616-4117-BDDE-1EA28EDDB9D6}"/>
    <cellStyle name="AF Data 1 - IBM Cognos" xfId="800" xr:uid="{93EED60A-AED4-41AE-B0A8-77EFFD33432B}"/>
    <cellStyle name="AF Data 2 - IBM Cognos" xfId="801" xr:uid="{703BA602-8919-4550-A3C0-C223B8BD2AFA}"/>
    <cellStyle name="AF Data 3 - IBM Cognos" xfId="802" xr:uid="{AB54D4D6-6FFE-45F2-B3F0-CC66812EE8D8}"/>
    <cellStyle name="AF Data 4 - IBM Cognos" xfId="803" xr:uid="{C01C1D3D-0F2C-410C-9971-4C4ECEBA63B5}"/>
    <cellStyle name="AF Data 5 - IBM Cognos" xfId="804" xr:uid="{F9AE4220-4F5D-42ED-AFA2-0632014DCA23}"/>
    <cellStyle name="AF Data Leaf - IBM Cognos" xfId="805" xr:uid="{AB1D3449-3A1D-4B5F-BB01-BF2822F64A2A}"/>
    <cellStyle name="AF Header - IBM Cognos" xfId="806" xr:uid="{1A8A4778-6138-4B73-B7C5-01B45C0F2527}"/>
    <cellStyle name="AF Header 0 - IBM Cognos" xfId="807" xr:uid="{A15F4213-CC67-43DB-92ED-6E0711514DAD}"/>
    <cellStyle name="AF Header 1 - IBM Cognos" xfId="808" xr:uid="{DB11537D-ED81-4975-B575-40F6F067EA74}"/>
    <cellStyle name="AF Header 2 - IBM Cognos" xfId="809" xr:uid="{92488241-B9F6-4D1E-A135-C0EC713349D1}"/>
    <cellStyle name="AF Header 3 - IBM Cognos" xfId="810" xr:uid="{ACF0F8F6-1538-4F8E-8556-CB039DC2798B}"/>
    <cellStyle name="AF Header 4 - IBM Cognos" xfId="811" xr:uid="{F3A33FB4-3265-4196-8F8F-CA99C75BFEA0}"/>
    <cellStyle name="AF Header 5 - IBM Cognos" xfId="812" xr:uid="{B967AF46-985E-48A4-9450-CCC998940B16}"/>
    <cellStyle name="AF Header Leaf - IBM Cognos" xfId="813" xr:uid="{57B01029-5F87-406B-8A76-10159B3D7AB3}"/>
    <cellStyle name="AF Row - IBM Cognos" xfId="814" xr:uid="{D5EA1CB4-4197-4D23-BAA4-C878F9C9CE9C}"/>
    <cellStyle name="AF Row 0 - IBM Cognos" xfId="815" xr:uid="{A417E750-752B-4B84-9D93-EC9F1C768055}"/>
    <cellStyle name="AF Row 1 - IBM Cognos" xfId="816" xr:uid="{59213571-6128-4DF8-A1A6-E612BB955571}"/>
    <cellStyle name="AF Row 2 - IBM Cognos" xfId="817" xr:uid="{EDF1C350-24A9-4C8E-B852-732AC25EF4B2}"/>
    <cellStyle name="AF Row 3 - IBM Cognos" xfId="818" xr:uid="{B1F9F13C-599A-4F94-9EF1-DD237616B534}"/>
    <cellStyle name="AF Row 4 - IBM Cognos" xfId="819" xr:uid="{10CB3624-15E7-4134-B6AC-BB96CDC2CD8F}"/>
    <cellStyle name="AF Row 5 - IBM Cognos" xfId="820" xr:uid="{1820558A-4886-4D46-B063-86C04D7EC0B1}"/>
    <cellStyle name="AF Row Leaf - IBM Cognos" xfId="821" xr:uid="{FA2B4F3B-B42A-4EFD-A1EB-2B71E2769E36}"/>
    <cellStyle name="AF Subnm - IBM Cognos" xfId="822" xr:uid="{D6E09A28-C260-4B5A-B182-E1572B7947DA}"/>
    <cellStyle name="AF Title - IBM Cognos" xfId="823" xr:uid="{10551C91-2544-4C96-AEF9-53E824EF613B}"/>
    <cellStyle name="Akzent1" xfId="453" xr:uid="{00000000-0005-0000-0000-000047010000}"/>
    <cellStyle name="Akzent2" xfId="454" xr:uid="{00000000-0005-0000-0000-000048010000}"/>
    <cellStyle name="Akzent3" xfId="455" xr:uid="{00000000-0005-0000-0000-000049010000}"/>
    <cellStyle name="Akzent4" xfId="456" xr:uid="{00000000-0005-0000-0000-00004A010000}"/>
    <cellStyle name="Akzent5" xfId="457" xr:uid="{00000000-0005-0000-0000-00004B010000}"/>
    <cellStyle name="Akzent6" xfId="458" xr:uid="{00000000-0005-0000-0000-00004C010000}"/>
    <cellStyle name="Anteckning" xfId="84" xr:uid="{00000000-0005-0000-0000-00004D010000}"/>
    <cellStyle name="Anteckning 2" xfId="85" xr:uid="{00000000-0005-0000-0000-00004E010000}"/>
    <cellStyle name="Anteckning_Butiksutveckling" xfId="752" xr:uid="{00000000-0005-0000-0000-00004F010000}"/>
    <cellStyle name="Ausgabe" xfId="459" xr:uid="{00000000-0005-0000-0000-000050010000}"/>
    <cellStyle name="Avertissement" xfId="86" xr:uid="{00000000-0005-0000-0000-000051010000}"/>
    <cellStyle name="Bad" xfId="731" xr:uid="{00000000-0005-0000-0000-000052010000}"/>
    <cellStyle name="Bad 10" xfId="460" xr:uid="{00000000-0005-0000-0000-000053010000}"/>
    <cellStyle name="Bad 2" xfId="461" xr:uid="{00000000-0005-0000-0000-000054010000}"/>
    <cellStyle name="Bad 3" xfId="462" xr:uid="{00000000-0005-0000-0000-000055010000}"/>
    <cellStyle name="Bad 4" xfId="463" xr:uid="{00000000-0005-0000-0000-000056010000}"/>
    <cellStyle name="Bad 5" xfId="464" xr:uid="{00000000-0005-0000-0000-000057010000}"/>
    <cellStyle name="Bad 6" xfId="465" xr:uid="{00000000-0005-0000-0000-000058010000}"/>
    <cellStyle name="Bad 7" xfId="466" xr:uid="{00000000-0005-0000-0000-000059010000}"/>
    <cellStyle name="Bad 8" xfId="467" xr:uid="{00000000-0005-0000-0000-00005A010000}"/>
    <cellStyle name="Bad 9" xfId="468" xr:uid="{00000000-0005-0000-0000-00005B010000}"/>
    <cellStyle name="bdBackground" xfId="87" xr:uid="{00000000-0005-0000-0000-00005C010000}"/>
    <cellStyle name="bdBackground 2" xfId="469" xr:uid="{00000000-0005-0000-0000-00005D010000}"/>
    <cellStyle name="bdBackground 3" xfId="470" xr:uid="{00000000-0005-0000-0000-00005E010000}"/>
    <cellStyle name="bdBackground 4" xfId="471" xr:uid="{00000000-0005-0000-0000-00005F010000}"/>
    <cellStyle name="bdBackground 5" xfId="472" xr:uid="{00000000-0005-0000-0000-000060010000}"/>
    <cellStyle name="bdBackground 6" xfId="473" xr:uid="{00000000-0005-0000-0000-000061010000}"/>
    <cellStyle name="bdBackground 7" xfId="474" xr:uid="{00000000-0005-0000-0000-000062010000}"/>
    <cellStyle name="bdBackground 8" xfId="475" xr:uid="{00000000-0005-0000-0000-000063010000}"/>
    <cellStyle name="bdBackground_Aug 13adj REVISED" xfId="476" xr:uid="{00000000-0005-0000-0000-000064010000}"/>
    <cellStyle name="bdBorder" xfId="88" xr:uid="{00000000-0005-0000-0000-000065010000}"/>
    <cellStyle name="bdBorder 2" xfId="477" xr:uid="{00000000-0005-0000-0000-000066010000}"/>
    <cellStyle name="bdBorder 3" xfId="478" xr:uid="{00000000-0005-0000-0000-000067010000}"/>
    <cellStyle name="bdBorder 4" xfId="479" xr:uid="{00000000-0005-0000-0000-000068010000}"/>
    <cellStyle name="bdBorder 5" xfId="480" xr:uid="{00000000-0005-0000-0000-000069010000}"/>
    <cellStyle name="bdBorder 6" xfId="481" xr:uid="{00000000-0005-0000-0000-00006A010000}"/>
    <cellStyle name="bdBorder 7" xfId="482" xr:uid="{00000000-0005-0000-0000-00006B010000}"/>
    <cellStyle name="bdBorder 8" xfId="483" xr:uid="{00000000-0005-0000-0000-00006C010000}"/>
    <cellStyle name="bdBorder_Aug 13adj REVISED" xfId="484" xr:uid="{00000000-0005-0000-0000-00006D010000}"/>
    <cellStyle name="bdCaption" xfId="89" xr:uid="{00000000-0005-0000-0000-00006E010000}"/>
    <cellStyle name="bdCentre" xfId="90" xr:uid="{00000000-0005-0000-0000-00006F010000}"/>
    <cellStyle name="bdCentre 2" xfId="485" xr:uid="{00000000-0005-0000-0000-000070010000}"/>
    <cellStyle name="bdCentre 3" xfId="486" xr:uid="{00000000-0005-0000-0000-000071010000}"/>
    <cellStyle name="bdCentre 4" xfId="487" xr:uid="{00000000-0005-0000-0000-000072010000}"/>
    <cellStyle name="bdCentre 5" xfId="488" xr:uid="{00000000-0005-0000-0000-000073010000}"/>
    <cellStyle name="bdCentre 6" xfId="489" xr:uid="{00000000-0005-0000-0000-000074010000}"/>
    <cellStyle name="bdCentre 7" xfId="490" xr:uid="{00000000-0005-0000-0000-000075010000}"/>
    <cellStyle name="bdCentre 8" xfId="491" xr:uid="{00000000-0005-0000-0000-000076010000}"/>
    <cellStyle name="bdCentre_Aug 13adj REVISED" xfId="492" xr:uid="{00000000-0005-0000-0000-000077010000}"/>
    <cellStyle name="bdLogo" xfId="91" xr:uid="{00000000-0005-0000-0000-000078010000}"/>
    <cellStyle name="Bemærk!" xfId="92" xr:uid="{00000000-0005-0000-0000-000079010000}"/>
    <cellStyle name="Berechnung" xfId="493" xr:uid="{00000000-0005-0000-0000-00007A010000}"/>
    <cellStyle name="Beregning" xfId="93" xr:uid="{00000000-0005-0000-0000-00007B010000}"/>
    <cellStyle name="Beräkning" xfId="94" xr:uid="{00000000-0005-0000-0000-00007C010000}"/>
    <cellStyle name="Beräkning 2" xfId="95" xr:uid="{00000000-0005-0000-0000-00007D010000}"/>
    <cellStyle name="Beräkning_Butiksutveckling" xfId="753" xr:uid="{00000000-0005-0000-0000-00007E010000}"/>
    <cellStyle name="Bra" xfId="1" xr:uid="{00000000-0005-0000-0000-00007F010000}"/>
    <cellStyle name="Calcul" xfId="96" xr:uid="{00000000-0005-0000-0000-000080010000}"/>
    <cellStyle name="Calcul 2" xfId="97" xr:uid="{00000000-0005-0000-0000-000081010000}"/>
    <cellStyle name="Calcul_Kassaflöde_Ny" xfId="757" xr:uid="{C3261628-A5A5-4921-B2A7-DB8F98CBB9EE}"/>
    <cellStyle name="Calculated Column - IBM Cognos" xfId="824" xr:uid="{FCF4CA74-E7CF-4643-979F-36EAB9B016AA}"/>
    <cellStyle name="Calculated Column Name - IBM Cognos" xfId="825" xr:uid="{818FBE6A-CB3F-4113-8993-675B614CD2A2}"/>
    <cellStyle name="Calculated Row - IBM Cognos" xfId="826" xr:uid="{12A18D3C-E4FB-42AC-A10D-DB5B1D9C1B0B}"/>
    <cellStyle name="Calculated Row Name - IBM Cognos" xfId="827" xr:uid="{5BFB83FD-D205-4C49-94B0-88CF65BF6E29}"/>
    <cellStyle name="Calculation" xfId="732" xr:uid="{00000000-0005-0000-0000-000082010000}"/>
    <cellStyle name="Calculation 10" xfId="494" xr:uid="{00000000-0005-0000-0000-000083010000}"/>
    <cellStyle name="Calculation 2" xfId="495" xr:uid="{00000000-0005-0000-0000-000084010000}"/>
    <cellStyle name="Calculation 3" xfId="496" xr:uid="{00000000-0005-0000-0000-000085010000}"/>
    <cellStyle name="Calculation 4" xfId="497" xr:uid="{00000000-0005-0000-0000-000086010000}"/>
    <cellStyle name="Calculation 5" xfId="498" xr:uid="{00000000-0005-0000-0000-000087010000}"/>
    <cellStyle name="Calculation 6" xfId="499" xr:uid="{00000000-0005-0000-0000-000088010000}"/>
    <cellStyle name="Calculation 7" xfId="500" xr:uid="{00000000-0005-0000-0000-000089010000}"/>
    <cellStyle name="Calculation 8" xfId="501" xr:uid="{00000000-0005-0000-0000-00008A010000}"/>
    <cellStyle name="Calculation 9" xfId="502" xr:uid="{00000000-0005-0000-0000-00008B010000}"/>
    <cellStyle name="Cellule liée" xfId="98" xr:uid="{00000000-0005-0000-0000-00008C010000}"/>
    <cellStyle name="Check Cell" xfId="733" xr:uid="{00000000-0005-0000-0000-00008D010000}"/>
    <cellStyle name="Check Cell 10" xfId="503" xr:uid="{00000000-0005-0000-0000-00008E010000}"/>
    <cellStyle name="Check Cell 2" xfId="504" xr:uid="{00000000-0005-0000-0000-00008F010000}"/>
    <cellStyle name="Check Cell 3" xfId="505" xr:uid="{00000000-0005-0000-0000-000090010000}"/>
    <cellStyle name="Check Cell 4" xfId="506" xr:uid="{00000000-0005-0000-0000-000091010000}"/>
    <cellStyle name="Check Cell 5" xfId="507" xr:uid="{00000000-0005-0000-0000-000092010000}"/>
    <cellStyle name="Check Cell 6" xfId="508" xr:uid="{00000000-0005-0000-0000-000093010000}"/>
    <cellStyle name="Check Cell 7" xfId="509" xr:uid="{00000000-0005-0000-0000-000094010000}"/>
    <cellStyle name="Check Cell 8" xfId="510" xr:uid="{00000000-0005-0000-0000-000095010000}"/>
    <cellStyle name="Check Cell 9" xfId="511" xr:uid="{00000000-0005-0000-0000-000096010000}"/>
    <cellStyle name="Column Name - IBM Cognos" xfId="828" xr:uid="{C479C2ED-FF03-4226-8A2E-7FA147ABB3C6}"/>
    <cellStyle name="Column Template - IBM Cognos" xfId="829" xr:uid="{1E57F3A8-9975-463D-BA8E-4FB362519CC4}"/>
    <cellStyle name="Comma 10" xfId="217" xr:uid="{00000000-0005-0000-0000-000098010000}"/>
    <cellStyle name="Comma 11" xfId="758" xr:uid="{10899387-C3EB-4CB2-BDDA-BD6032D5EED6}"/>
    <cellStyle name="Comma 2" xfId="99" xr:uid="{00000000-0005-0000-0000-000099010000}"/>
    <cellStyle name="Comma 2 2" xfId="512" xr:uid="{00000000-0005-0000-0000-00009A010000}"/>
    <cellStyle name="Comma 2 2 2" xfId="513" xr:uid="{00000000-0005-0000-0000-00009B010000}"/>
    <cellStyle name="Comma 2 2 3" xfId="514" xr:uid="{00000000-0005-0000-0000-00009C010000}"/>
    <cellStyle name="Comma 2 2 4" xfId="515" xr:uid="{00000000-0005-0000-0000-00009D010000}"/>
    <cellStyle name="Comma 2 3" xfId="516" xr:uid="{00000000-0005-0000-0000-00009E010000}"/>
    <cellStyle name="Comma 2 4" xfId="759" xr:uid="{FF64A616-127D-4CB3-9AE4-662FE37B8112}"/>
    <cellStyle name="Comma 2_BS" xfId="760" xr:uid="{4231C07F-DC3D-462E-9A29-E50D47DFC343}"/>
    <cellStyle name="Comma 3" xfId="100" xr:uid="{00000000-0005-0000-0000-0000A0010000}"/>
    <cellStyle name="Comma 4" xfId="101" xr:uid="{00000000-0005-0000-0000-0000A1010000}"/>
    <cellStyle name="Comma 5" xfId="102" xr:uid="{00000000-0005-0000-0000-0000A2010000}"/>
    <cellStyle name="Comma 6" xfId="103" xr:uid="{00000000-0005-0000-0000-0000A3010000}"/>
    <cellStyle name="Comma 7" xfId="104" xr:uid="{00000000-0005-0000-0000-0000A4010000}"/>
    <cellStyle name="Comma 8" xfId="105" xr:uid="{00000000-0005-0000-0000-0000A5010000}"/>
    <cellStyle name="Comma 9" xfId="106" xr:uid="{00000000-0005-0000-0000-0000A6010000}"/>
    <cellStyle name="Commentaire" xfId="107" xr:uid="{00000000-0005-0000-0000-0000A7010000}"/>
    <cellStyle name="Commentaire 2" xfId="108" xr:uid="{00000000-0005-0000-0000-0000A8010000}"/>
    <cellStyle name="Commentaire_Kassaflöde_Ny" xfId="761" xr:uid="{4C69E818-5BD6-47BA-980B-A7472416C22C}"/>
    <cellStyle name="Delsumma" xfId="18" xr:uid="{00000000-0005-0000-0000-0000A9010000}"/>
    <cellStyle name="Dezimal__Utopia Index Index und Guidance (Deutsch)" xfId="109" xr:uid="{00000000-0005-0000-0000-0000AA010000}"/>
    <cellStyle name="Differs From Base - IBM Cognos" xfId="830" xr:uid="{E9BBE4E5-9FBE-4AC1-B27D-E407773A2D44}"/>
    <cellStyle name="Dålig" xfId="110" xr:uid="{00000000-0005-0000-0000-0000AB010000}"/>
    <cellStyle name="Edit - IBM Cognos" xfId="831" xr:uid="{24AB746C-57A4-4ABF-A624-5584A61900F6}"/>
    <cellStyle name="Eingabe" xfId="517" xr:uid="{00000000-0005-0000-0000-0000AC010000}"/>
    <cellStyle name="Engelska" xfId="2" xr:uid="{00000000-0005-0000-0000-0000AD010000}"/>
    <cellStyle name="Engelska 2" xfId="10" xr:uid="{00000000-0005-0000-0000-0000AE010000}"/>
    <cellStyle name="Engelska 3" xfId="212" xr:uid="{00000000-0005-0000-0000-0000AF010000}"/>
    <cellStyle name="Engelska 3 2" xfId="750" xr:uid="{00000000-0005-0000-0000-0000B0010000}"/>
    <cellStyle name="Engelska 3 2 2" xfId="881" xr:uid="{32AB904B-9047-4586-8D80-9EE05ACBADFF}"/>
    <cellStyle name="Engelska 3 3" xfId="875" xr:uid="{1CE25CCC-505C-4C67-99DD-857753092114}"/>
    <cellStyle name="Engelska 3 4" xfId="885" xr:uid="{0DF6B3D3-1E17-4028-AC39-652D36B3543A}"/>
    <cellStyle name="Engelska 3_Kassaflöde_Ny" xfId="762" xr:uid="{DB751009-CCFB-45FD-99D0-3C7A995B91A8}"/>
    <cellStyle name="Engelska_BS_Segment_SV" xfId="871" xr:uid="{CD96115F-0AF6-4F00-B208-987D5F26DD5A}"/>
    <cellStyle name="Entrée" xfId="111" xr:uid="{00000000-0005-0000-0000-0000B2010000}"/>
    <cellStyle name="Entrée 2" xfId="112" xr:uid="{00000000-0005-0000-0000-0000B3010000}"/>
    <cellStyle name="Entrée_Kassaflöde_Ny" xfId="763" xr:uid="{E539B118-805F-4F1E-B43C-2B098A49C544}"/>
    <cellStyle name="Ergebnis" xfId="518" xr:uid="{00000000-0005-0000-0000-0000B4010000}"/>
    <cellStyle name="Erklärender Text" xfId="519" xr:uid="{00000000-0005-0000-0000-0000B5010000}"/>
    <cellStyle name="Euro" xfId="113" xr:uid="{00000000-0005-0000-0000-0000B6010000}"/>
    <cellStyle name="Euro 2" xfId="764" xr:uid="{15F6CFF8-615F-421D-B738-E32218505C70}"/>
    <cellStyle name="Euro 3" xfId="765" xr:uid="{04A2B3FB-E2E6-4B0B-9430-70E7A1DFB157}"/>
    <cellStyle name="Euro_BS" xfId="766" xr:uid="{5AA5043F-9266-43A1-8D2D-9FB198AE3560}"/>
    <cellStyle name="Explanatory Text" xfId="734" xr:uid="{00000000-0005-0000-0000-0000B7010000}"/>
    <cellStyle name="Explanatory Text 10" xfId="520" xr:uid="{00000000-0005-0000-0000-0000B8010000}"/>
    <cellStyle name="Explanatory Text 2" xfId="521" xr:uid="{00000000-0005-0000-0000-0000B9010000}"/>
    <cellStyle name="Explanatory Text 3" xfId="522" xr:uid="{00000000-0005-0000-0000-0000BA010000}"/>
    <cellStyle name="Explanatory Text 4" xfId="523" xr:uid="{00000000-0005-0000-0000-0000BB010000}"/>
    <cellStyle name="Explanatory Text 5" xfId="524" xr:uid="{00000000-0005-0000-0000-0000BC010000}"/>
    <cellStyle name="Explanatory Text 6" xfId="525" xr:uid="{00000000-0005-0000-0000-0000BD010000}"/>
    <cellStyle name="Explanatory Text 7" xfId="526" xr:uid="{00000000-0005-0000-0000-0000BE010000}"/>
    <cellStyle name="Explanatory Text 8" xfId="527" xr:uid="{00000000-0005-0000-0000-0000BF010000}"/>
    <cellStyle name="Explanatory Text 9" xfId="528" xr:uid="{00000000-0005-0000-0000-0000C0010000}"/>
    <cellStyle name="Forklarende tekst" xfId="114" xr:uid="{00000000-0005-0000-0000-0000C1010000}"/>
    <cellStyle name="Formula - IBM Cognos" xfId="832" xr:uid="{3F3BA045-E163-4A6B-BD8F-1B72E2F9CB9D}"/>
    <cellStyle name="Färg1" xfId="115" xr:uid="{00000000-0005-0000-0000-0000C2010000}"/>
    <cellStyle name="Färg2" xfId="116" xr:uid="{00000000-0005-0000-0000-0000C3010000}"/>
    <cellStyle name="Färg3" xfId="117" xr:uid="{00000000-0005-0000-0000-0000C4010000}"/>
    <cellStyle name="Färg4" xfId="118" xr:uid="{00000000-0005-0000-0000-0000C5010000}"/>
    <cellStyle name="Färg5" xfId="119" xr:uid="{00000000-0005-0000-0000-0000C6010000}"/>
    <cellStyle name="Färg6" xfId="120" xr:uid="{00000000-0005-0000-0000-0000C7010000}"/>
    <cellStyle name="Förklarande text" xfId="121" xr:uid="{00000000-0005-0000-0000-0000C8010000}"/>
    <cellStyle name="God" xfId="122" xr:uid="{00000000-0005-0000-0000-0000C9010000}"/>
    <cellStyle name="Good" xfId="735" xr:uid="{00000000-0005-0000-0000-0000CA010000}"/>
    <cellStyle name="Good 10" xfId="529" xr:uid="{00000000-0005-0000-0000-0000CB010000}"/>
    <cellStyle name="Good 2" xfId="210" xr:uid="{00000000-0005-0000-0000-0000CC010000}"/>
    <cellStyle name="Good 3" xfId="530" xr:uid="{00000000-0005-0000-0000-0000CD010000}"/>
    <cellStyle name="Good 4" xfId="531" xr:uid="{00000000-0005-0000-0000-0000CE010000}"/>
    <cellStyle name="Good 5" xfId="532" xr:uid="{00000000-0005-0000-0000-0000CF010000}"/>
    <cellStyle name="Good 6" xfId="533" xr:uid="{00000000-0005-0000-0000-0000D0010000}"/>
    <cellStyle name="Good 7" xfId="534" xr:uid="{00000000-0005-0000-0000-0000D1010000}"/>
    <cellStyle name="Good 8" xfId="535" xr:uid="{00000000-0005-0000-0000-0000D2010000}"/>
    <cellStyle name="Good 9" xfId="536" xr:uid="{00000000-0005-0000-0000-0000D3010000}"/>
    <cellStyle name="Group Name - IBM Cognos" xfId="833" xr:uid="{8DD1E7AD-F492-4C9D-8DF6-F0304BDC6C3C}"/>
    <cellStyle name="Grå fyllning" xfId="123" xr:uid="{00000000-0005-0000-0000-0000D4010000}"/>
    <cellStyle name="Grå rubrik" xfId="13" xr:uid="{00000000-0005-0000-0000-0000D5010000}"/>
    <cellStyle name="Grå rubrik 2" xfId="23" xr:uid="{00000000-0005-0000-0000-0000D6010000}"/>
    <cellStyle name="Gut" xfId="537" xr:uid="{00000000-0005-0000-0000-0000D7010000}"/>
    <cellStyle name="Heading 1" xfId="736" xr:uid="{00000000-0005-0000-0000-0000D8010000}"/>
    <cellStyle name="Heading 1 10" xfId="538" xr:uid="{00000000-0005-0000-0000-0000D9010000}"/>
    <cellStyle name="Heading 1 2" xfId="539" xr:uid="{00000000-0005-0000-0000-0000DA010000}"/>
    <cellStyle name="Heading 1 3" xfId="540" xr:uid="{00000000-0005-0000-0000-0000DB010000}"/>
    <cellStyle name="Heading 1 4" xfId="541" xr:uid="{00000000-0005-0000-0000-0000DC010000}"/>
    <cellStyle name="Heading 1 5" xfId="542" xr:uid="{00000000-0005-0000-0000-0000DD010000}"/>
    <cellStyle name="Heading 1 6" xfId="543" xr:uid="{00000000-0005-0000-0000-0000DE010000}"/>
    <cellStyle name="Heading 1 7" xfId="544" xr:uid="{00000000-0005-0000-0000-0000DF010000}"/>
    <cellStyle name="Heading 1 8" xfId="545" xr:uid="{00000000-0005-0000-0000-0000E0010000}"/>
    <cellStyle name="Heading 1 9" xfId="546" xr:uid="{00000000-0005-0000-0000-0000E1010000}"/>
    <cellStyle name="Heading 2" xfId="737" xr:uid="{00000000-0005-0000-0000-0000E2010000}"/>
    <cellStyle name="Heading 2 10" xfId="547" xr:uid="{00000000-0005-0000-0000-0000E3010000}"/>
    <cellStyle name="Heading 2 2" xfId="548" xr:uid="{00000000-0005-0000-0000-0000E4010000}"/>
    <cellStyle name="Heading 2 3" xfId="549" xr:uid="{00000000-0005-0000-0000-0000E5010000}"/>
    <cellStyle name="Heading 2 4" xfId="550" xr:uid="{00000000-0005-0000-0000-0000E6010000}"/>
    <cellStyle name="Heading 2 5" xfId="551" xr:uid="{00000000-0005-0000-0000-0000E7010000}"/>
    <cellStyle name="Heading 2 6" xfId="552" xr:uid="{00000000-0005-0000-0000-0000E8010000}"/>
    <cellStyle name="Heading 2 7" xfId="553" xr:uid="{00000000-0005-0000-0000-0000E9010000}"/>
    <cellStyle name="Heading 2 8" xfId="554" xr:uid="{00000000-0005-0000-0000-0000EA010000}"/>
    <cellStyle name="Heading 2 9" xfId="555" xr:uid="{00000000-0005-0000-0000-0000EB010000}"/>
    <cellStyle name="Heading 3" xfId="738" xr:uid="{00000000-0005-0000-0000-0000EC010000}"/>
    <cellStyle name="Heading 3 10" xfId="556" xr:uid="{00000000-0005-0000-0000-0000ED010000}"/>
    <cellStyle name="Heading 3 2" xfId="557" xr:uid="{00000000-0005-0000-0000-0000EE010000}"/>
    <cellStyle name="Heading 3 3" xfId="558" xr:uid="{00000000-0005-0000-0000-0000EF010000}"/>
    <cellStyle name="Heading 3 4" xfId="559" xr:uid="{00000000-0005-0000-0000-0000F0010000}"/>
    <cellStyle name="Heading 3 5" xfId="560" xr:uid="{00000000-0005-0000-0000-0000F1010000}"/>
    <cellStyle name="Heading 3 6" xfId="561" xr:uid="{00000000-0005-0000-0000-0000F2010000}"/>
    <cellStyle name="Heading 3 7" xfId="562" xr:uid="{00000000-0005-0000-0000-0000F3010000}"/>
    <cellStyle name="Heading 3 8" xfId="563" xr:uid="{00000000-0005-0000-0000-0000F4010000}"/>
    <cellStyle name="Heading 3 9" xfId="564" xr:uid="{00000000-0005-0000-0000-0000F5010000}"/>
    <cellStyle name="Heading 4" xfId="739" xr:uid="{00000000-0005-0000-0000-0000F6010000}"/>
    <cellStyle name="Heading 4 10" xfId="565" xr:uid="{00000000-0005-0000-0000-0000F7010000}"/>
    <cellStyle name="Heading 4 2" xfId="566" xr:uid="{00000000-0005-0000-0000-0000F8010000}"/>
    <cellStyle name="Heading 4 3" xfId="567" xr:uid="{00000000-0005-0000-0000-0000F9010000}"/>
    <cellStyle name="Heading 4 4" xfId="568" xr:uid="{00000000-0005-0000-0000-0000FA010000}"/>
    <cellStyle name="Heading 4 5" xfId="569" xr:uid="{00000000-0005-0000-0000-0000FB010000}"/>
    <cellStyle name="Heading 4 6" xfId="570" xr:uid="{00000000-0005-0000-0000-0000FC010000}"/>
    <cellStyle name="Heading 4 7" xfId="571" xr:uid="{00000000-0005-0000-0000-0000FD010000}"/>
    <cellStyle name="Heading 4 8" xfId="572" xr:uid="{00000000-0005-0000-0000-0000FE010000}"/>
    <cellStyle name="Heading 4 9" xfId="573" xr:uid="{00000000-0005-0000-0000-0000FF010000}"/>
    <cellStyle name="Hold Values - IBM Cognos" xfId="834" xr:uid="{740909BA-5D18-48B8-BF3E-7614DD54981F}"/>
    <cellStyle name="Hyperlink 2" xfId="124" xr:uid="{00000000-0005-0000-0000-000000020000}"/>
    <cellStyle name="Indata" xfId="125" xr:uid="{00000000-0005-0000-0000-000001020000}"/>
    <cellStyle name="Indata 2" xfId="126" xr:uid="{00000000-0005-0000-0000-000002020000}"/>
    <cellStyle name="Indata_Butiksutveckling" xfId="754" xr:uid="{00000000-0005-0000-0000-000003020000}"/>
    <cellStyle name="Input" xfId="740" xr:uid="{00000000-0005-0000-0000-000004020000}"/>
    <cellStyle name="Input 10" xfId="574" xr:uid="{00000000-0005-0000-0000-000005020000}"/>
    <cellStyle name="Input 2" xfId="575" xr:uid="{00000000-0005-0000-0000-000006020000}"/>
    <cellStyle name="Input 3" xfId="576" xr:uid="{00000000-0005-0000-0000-000007020000}"/>
    <cellStyle name="Input 4" xfId="577" xr:uid="{00000000-0005-0000-0000-000008020000}"/>
    <cellStyle name="Input 5" xfId="578" xr:uid="{00000000-0005-0000-0000-000009020000}"/>
    <cellStyle name="Input 6" xfId="579" xr:uid="{00000000-0005-0000-0000-00000A020000}"/>
    <cellStyle name="Input 7" xfId="580" xr:uid="{00000000-0005-0000-0000-00000B020000}"/>
    <cellStyle name="Input 8" xfId="581" xr:uid="{00000000-0005-0000-0000-00000C020000}"/>
    <cellStyle name="Input 9" xfId="582" xr:uid="{00000000-0005-0000-0000-00000D020000}"/>
    <cellStyle name="Insatisfaisant" xfId="127" xr:uid="{00000000-0005-0000-0000-00000E020000}"/>
    <cellStyle name="Kontrollcell" xfId="128" xr:uid="{00000000-0005-0000-0000-00000F020000}"/>
    <cellStyle name="Kontroller celle" xfId="129" xr:uid="{00000000-0005-0000-0000-000010020000}"/>
    <cellStyle name="KPMG Heading 1" xfId="130" xr:uid="{00000000-0005-0000-0000-000011020000}"/>
    <cellStyle name="KPMG Heading 2" xfId="131" xr:uid="{00000000-0005-0000-0000-000012020000}"/>
    <cellStyle name="KPMG Heading 3" xfId="132" xr:uid="{00000000-0005-0000-0000-000013020000}"/>
    <cellStyle name="KPMG Heading 4" xfId="133" xr:uid="{00000000-0005-0000-0000-000014020000}"/>
    <cellStyle name="KPMG Normal" xfId="134" xr:uid="{00000000-0005-0000-0000-000015020000}"/>
    <cellStyle name="KPMG Normal Text" xfId="135" xr:uid="{00000000-0005-0000-0000-000016020000}"/>
    <cellStyle name="KPMG Normal_Aug 13adj REVISED" xfId="583" xr:uid="{00000000-0005-0000-0000-000017020000}"/>
    <cellStyle name="Linked Cell" xfId="741" xr:uid="{00000000-0005-0000-0000-000018020000}"/>
    <cellStyle name="Linked Cell 10" xfId="584" xr:uid="{00000000-0005-0000-0000-000019020000}"/>
    <cellStyle name="Linked Cell 2" xfId="585" xr:uid="{00000000-0005-0000-0000-00001A020000}"/>
    <cellStyle name="Linked Cell 3" xfId="586" xr:uid="{00000000-0005-0000-0000-00001B020000}"/>
    <cellStyle name="Linked Cell 4" xfId="587" xr:uid="{00000000-0005-0000-0000-00001C020000}"/>
    <cellStyle name="Linked Cell 5" xfId="588" xr:uid="{00000000-0005-0000-0000-00001D020000}"/>
    <cellStyle name="Linked Cell 6" xfId="589" xr:uid="{00000000-0005-0000-0000-00001E020000}"/>
    <cellStyle name="Linked Cell 7" xfId="590" xr:uid="{00000000-0005-0000-0000-00001F020000}"/>
    <cellStyle name="Linked Cell 8" xfId="591" xr:uid="{00000000-0005-0000-0000-000020020000}"/>
    <cellStyle name="Linked Cell 9" xfId="592" xr:uid="{00000000-0005-0000-0000-000021020000}"/>
    <cellStyle name="List Name - IBM Cognos" xfId="835" xr:uid="{BA0D1899-45FA-4500-B6B5-303263F2620E}"/>
    <cellStyle name="Locked - IBM Cognos" xfId="836" xr:uid="{3D1F983E-D5D7-43D5-AE88-21E38FDEE983}"/>
    <cellStyle name="Länkad cell" xfId="136" xr:uid="{00000000-0005-0000-0000-000022020000}"/>
    <cellStyle name="Markering" xfId="14" xr:uid="{00000000-0005-0000-0000-000023020000}"/>
    <cellStyle name="Markeringsfarve1" xfId="137" xr:uid="{00000000-0005-0000-0000-000024020000}"/>
    <cellStyle name="Markeringsfarve2" xfId="138" xr:uid="{00000000-0005-0000-0000-000025020000}"/>
    <cellStyle name="Markeringsfarve3" xfId="139" xr:uid="{00000000-0005-0000-0000-000026020000}"/>
    <cellStyle name="Markeringsfarve4" xfId="140" xr:uid="{00000000-0005-0000-0000-000027020000}"/>
    <cellStyle name="Markeringsfarve5" xfId="141" xr:uid="{00000000-0005-0000-0000-000028020000}"/>
    <cellStyle name="Markeringsfarve6" xfId="142" xr:uid="{00000000-0005-0000-0000-000029020000}"/>
    <cellStyle name="Measure - IBM Cognos" xfId="837" xr:uid="{CDDC8017-1817-4D86-810E-8F64AECDFF65}"/>
    <cellStyle name="Measure Header - IBM Cognos" xfId="838" xr:uid="{7C8741E1-2EBC-4A0F-B55A-F2282E514CB9}"/>
    <cellStyle name="Measure Name - IBM Cognos" xfId="839" xr:uid="{4EA3B6F7-EAE6-432F-95AB-7AC57E710B1D}"/>
    <cellStyle name="Measure Summary - IBM Cognos" xfId="840" xr:uid="{BF35F083-194C-4D15-8C21-52C41C8501E3}"/>
    <cellStyle name="Measure Summary TM1 - IBM Cognos" xfId="841" xr:uid="{D7F25587-AECA-4284-8848-A921D2ED4004}"/>
    <cellStyle name="Measure Template - IBM Cognos" xfId="842" xr:uid="{D19F92EA-D6B5-477D-B55E-32511AF726C2}"/>
    <cellStyle name="More - IBM Cognos" xfId="843" xr:uid="{FA4A5E9D-9AB3-4473-81D2-1A08B290424E}"/>
    <cellStyle name="Neutral 10" xfId="593" xr:uid="{00000000-0005-0000-0000-00002A020000}"/>
    <cellStyle name="Neutral 11" xfId="767" xr:uid="{BC5F5D82-3D65-4A16-8B13-CA760215F3F5}"/>
    <cellStyle name="Neutral 12" xfId="768" xr:uid="{CAE8E5D1-A8B7-43F7-9764-E8CB1DADA98E}"/>
    <cellStyle name="Neutral 2" xfId="594" xr:uid="{00000000-0005-0000-0000-00002B020000}"/>
    <cellStyle name="Neutral 3" xfId="595" xr:uid="{00000000-0005-0000-0000-00002C020000}"/>
    <cellStyle name="Neutral 4" xfId="596" xr:uid="{00000000-0005-0000-0000-00002D020000}"/>
    <cellStyle name="Neutral 5" xfId="597" xr:uid="{00000000-0005-0000-0000-00002E020000}"/>
    <cellStyle name="Neutral 6" xfId="598" xr:uid="{00000000-0005-0000-0000-00002F020000}"/>
    <cellStyle name="Neutral 7" xfId="599" xr:uid="{00000000-0005-0000-0000-000030020000}"/>
    <cellStyle name="Neutral 8" xfId="600" xr:uid="{00000000-0005-0000-0000-000031020000}"/>
    <cellStyle name="Neutral 9" xfId="601" xr:uid="{00000000-0005-0000-0000-000032020000}"/>
    <cellStyle name="Neutre" xfId="143" xr:uid="{00000000-0005-0000-0000-000033020000}"/>
    <cellStyle name="NOBIA 1 decimal" xfId="144" xr:uid="{00000000-0005-0000-0000-000034020000}"/>
    <cellStyle name="NOBIA 2 decimaler" xfId="145" xr:uid="{00000000-0005-0000-0000-000035020000}"/>
    <cellStyle name="NOBIA allmän" xfId="19" xr:uid="{00000000-0005-0000-0000-000036020000}"/>
    <cellStyle name="NOBIA res 1 decimal" xfId="146" xr:uid="{00000000-0005-0000-0000-000037020000}"/>
    <cellStyle name="NOBIA resultat" xfId="147" xr:uid="{00000000-0005-0000-0000-000038020000}"/>
    <cellStyle name="NOBIA rubrikrad" xfId="148" xr:uid="{00000000-0005-0000-0000-000039020000}"/>
    <cellStyle name="NOBIA tabellrubrik" xfId="5" xr:uid="{00000000-0005-0000-0000-00003A020000}"/>
    <cellStyle name="NOBIA tabellrubrik 2" xfId="21" xr:uid="{00000000-0005-0000-0000-00003B020000}"/>
    <cellStyle name="NOBIA tabellrubrik utan lila rad" xfId="149" xr:uid="{00000000-0005-0000-0000-00003C020000}"/>
    <cellStyle name="Normaali_apubondilaskuri" xfId="150" xr:uid="{00000000-0005-0000-0000-00003D020000}"/>
    <cellStyle name="Normal" xfId="0" builtinId="0"/>
    <cellStyle name="Normal 10" xfId="216" xr:uid="{00000000-0005-0000-0000-00003F020000}"/>
    <cellStyle name="Normal 10 2" xfId="602" xr:uid="{00000000-0005-0000-0000-000040020000}"/>
    <cellStyle name="Normal 10 3" xfId="704" xr:uid="{00000000-0005-0000-0000-000041020000}"/>
    <cellStyle name="Normal 10_Aug 13adj REVISED" xfId="603" xr:uid="{00000000-0005-0000-0000-000042020000}"/>
    <cellStyle name="Normal 11" xfId="218" xr:uid="{00000000-0005-0000-0000-000043020000}"/>
    <cellStyle name="Normal 12" xfId="604" xr:uid="{00000000-0005-0000-0000-000044020000}"/>
    <cellStyle name="Normal 12 2" xfId="605" xr:uid="{00000000-0005-0000-0000-000045020000}"/>
    <cellStyle name="Normal 12 2 2" xfId="606" xr:uid="{00000000-0005-0000-0000-000046020000}"/>
    <cellStyle name="Normal 12 2 2 2" xfId="770" xr:uid="{F5F789B2-D81D-4934-AA29-DEAF7E061EBF}"/>
    <cellStyle name="Normal 12 2 2_Kassaflöde_Ny" xfId="769" xr:uid="{9A871701-54C0-424F-BCDC-2D1A96A716CE}"/>
    <cellStyle name="Normal 12 2_Aug 13adj REVISED" xfId="607" xr:uid="{00000000-0005-0000-0000-000047020000}"/>
    <cellStyle name="Normal 12 3" xfId="608" xr:uid="{00000000-0005-0000-0000-000048020000}"/>
    <cellStyle name="Normal 12_Aug 13adj REVISED" xfId="609" xr:uid="{00000000-0005-0000-0000-000049020000}"/>
    <cellStyle name="Normal 13" xfId="703" xr:uid="{00000000-0005-0000-0000-00004A020000}"/>
    <cellStyle name="Normal 13 2" xfId="706" xr:uid="{00000000-0005-0000-0000-00004B020000}"/>
    <cellStyle name="Normal 13 2 2" xfId="749" xr:uid="{00000000-0005-0000-0000-00004C020000}"/>
    <cellStyle name="Normal 13 2 2 2" xfId="883" xr:uid="{19C2FE7A-C65C-4B66-BC8D-A6F4308A0EDB}"/>
    <cellStyle name="Normal 13 2_Kassaflöde_Ny" xfId="771" xr:uid="{5B3FD21F-F74B-42C5-9E85-F44E5BCBBC64}"/>
    <cellStyle name="Normal 13_BS" xfId="772" xr:uid="{914DEAAF-F1C2-4061-A715-0832EBF0E0DC}"/>
    <cellStyle name="Normal 14" xfId="773" xr:uid="{04210C46-1142-43A2-AFC3-72FB280DAEF6}"/>
    <cellStyle name="Normal 15" xfId="876" xr:uid="{52FC60A0-50F0-4865-B4D3-3BB35FDCA61B}"/>
    <cellStyle name="Normal 16" xfId="887" xr:uid="{36DB700D-D27C-42C8-9797-FBCA1AE1E785}"/>
    <cellStyle name="Normal 2" xfId="12" xr:uid="{00000000-0005-0000-0000-00004D020000}"/>
    <cellStyle name="Normal 2 2" xfId="151" xr:uid="{00000000-0005-0000-0000-00004E020000}"/>
    <cellStyle name="Normal 2 2 2" xfId="610" xr:uid="{00000000-0005-0000-0000-00004F020000}"/>
    <cellStyle name="Normal 2 2_Aug 13adj REVISED" xfId="611" xr:uid="{00000000-0005-0000-0000-000050020000}"/>
    <cellStyle name="Normal 2 3" xfId="152" xr:uid="{00000000-0005-0000-0000-000051020000}"/>
    <cellStyle name="Normal 2 4" xfId="153" xr:uid="{00000000-0005-0000-0000-000052020000}"/>
    <cellStyle name="Normal 2 5" xfId="612" xr:uid="{00000000-0005-0000-0000-000053020000}"/>
    <cellStyle name="Normal 2 6" xfId="613" xr:uid="{00000000-0005-0000-0000-000054020000}"/>
    <cellStyle name="Normal 2 7" xfId="774" xr:uid="{431879CF-F65A-4628-9AA6-C51363CA1510}"/>
    <cellStyle name="Normal 2 8" xfId="775" xr:uid="{E0F41012-E12D-4205-95B0-4241915E7CBD}"/>
    <cellStyle name="Normal 2_3.1 Sales movement" xfId="614" xr:uid="{00000000-0005-0000-0000-000055020000}"/>
    <cellStyle name="Normal 3" xfId="154" xr:uid="{00000000-0005-0000-0000-000056020000}"/>
    <cellStyle name="Normal 3 2" xfId="155" xr:uid="{00000000-0005-0000-0000-000057020000}"/>
    <cellStyle name="Normal 3 3" xfId="615" xr:uid="{00000000-0005-0000-0000-000058020000}"/>
    <cellStyle name="Normal 3 4" xfId="616" xr:uid="{00000000-0005-0000-0000-000059020000}"/>
    <cellStyle name="Normal 3 5" xfId="617" xr:uid="{00000000-0005-0000-0000-00005A020000}"/>
    <cellStyle name="Normal 3 6" xfId="618" xr:uid="{00000000-0005-0000-0000-00005B020000}"/>
    <cellStyle name="Normal 3 7" xfId="619" xr:uid="{00000000-0005-0000-0000-00005C020000}"/>
    <cellStyle name="Normal 3 8" xfId="620" xr:uid="{00000000-0005-0000-0000-00005D020000}"/>
    <cellStyle name="Normal 3 9" xfId="776" xr:uid="{AA924E4F-E5E3-4783-8766-D6FC432E1DA3}"/>
    <cellStyle name="Normal 3_Aug 13adj REVISED" xfId="621" xr:uid="{00000000-0005-0000-0000-00005E020000}"/>
    <cellStyle name="Normal 4" xfId="156" xr:uid="{00000000-0005-0000-0000-00005F020000}"/>
    <cellStyle name="Normal 4 2" xfId="157" xr:uid="{00000000-0005-0000-0000-000060020000}"/>
    <cellStyle name="Normal 4 2 2" xfId="796" xr:uid="{7B1B6DBB-DA10-4EF7-B51A-8FCA93BF7571}"/>
    <cellStyle name="Normal 4 2_Kassaflöde_Ny" xfId="844" xr:uid="{FF934475-A774-426A-9FAD-45E94BFED27E}"/>
    <cellStyle name="Normal 4 3" xfId="158" xr:uid="{00000000-0005-0000-0000-000061020000}"/>
    <cellStyle name="Normal 4 4" xfId="159" xr:uid="{00000000-0005-0000-0000-000062020000}"/>
    <cellStyle name="Normal 4_Aug 13adj REVISED" xfId="622" xr:uid="{00000000-0005-0000-0000-000063020000}"/>
    <cellStyle name="Normal 5" xfId="160" xr:uid="{00000000-0005-0000-0000-000064020000}"/>
    <cellStyle name="Normal 5 2" xfId="161" xr:uid="{00000000-0005-0000-0000-000065020000}"/>
    <cellStyle name="Normal 5_BS" xfId="777" xr:uid="{B8AE113A-41E2-4E55-8CB0-BBB31693D8FD}"/>
    <cellStyle name="Normal 6" xfId="162" xr:uid="{00000000-0005-0000-0000-000067020000}"/>
    <cellStyle name="Normal 6 2" xfId="163" xr:uid="{00000000-0005-0000-0000-000068020000}"/>
    <cellStyle name="Normal 6_Aug 13adj REVISED" xfId="623" xr:uid="{00000000-0005-0000-0000-000069020000}"/>
    <cellStyle name="Normal 7" xfId="164" xr:uid="{00000000-0005-0000-0000-00006A020000}"/>
    <cellStyle name="Normal 8" xfId="165" xr:uid="{00000000-0005-0000-0000-00006B020000}"/>
    <cellStyle name="Normal 8 2" xfId="624" xr:uid="{00000000-0005-0000-0000-00006C020000}"/>
    <cellStyle name="Normal 8_Aug 13adj REVISED" xfId="625" xr:uid="{00000000-0005-0000-0000-00006D020000}"/>
    <cellStyle name="Normal 9" xfId="214" xr:uid="{00000000-0005-0000-0000-00006E020000}"/>
    <cellStyle name="Normal 9 2" xfId="626" xr:uid="{00000000-0005-0000-0000-00006F020000}"/>
    <cellStyle name="Normal 9 3" xfId="705" xr:uid="{00000000-0005-0000-0000-000070020000}"/>
    <cellStyle name="Normal 9 3 2" xfId="882" xr:uid="{7B22F4F0-7767-42E1-B114-06CEF25566C0}"/>
    <cellStyle name="Normal 9_Aug 13adj REVISED" xfId="627" xr:uid="{00000000-0005-0000-0000-000071020000}"/>
    <cellStyle name="Note" xfId="742" xr:uid="{00000000-0005-0000-0000-000073020000}"/>
    <cellStyle name="Note 10" xfId="628" xr:uid="{00000000-0005-0000-0000-000074020000}"/>
    <cellStyle name="Note 2" xfId="629" xr:uid="{00000000-0005-0000-0000-000075020000}"/>
    <cellStyle name="Note 3" xfId="630" xr:uid="{00000000-0005-0000-0000-000076020000}"/>
    <cellStyle name="Note 4" xfId="631" xr:uid="{00000000-0005-0000-0000-000077020000}"/>
    <cellStyle name="Note 5" xfId="632" xr:uid="{00000000-0005-0000-0000-000078020000}"/>
    <cellStyle name="Note 6" xfId="633" xr:uid="{00000000-0005-0000-0000-000079020000}"/>
    <cellStyle name="Note 7" xfId="634" xr:uid="{00000000-0005-0000-0000-00007A020000}"/>
    <cellStyle name="Note 8" xfId="635" xr:uid="{00000000-0005-0000-0000-00007B020000}"/>
    <cellStyle name="Note 9" xfId="636" xr:uid="{00000000-0005-0000-0000-00007C020000}"/>
    <cellStyle name="Notiz" xfId="637" xr:uid="{00000000-0005-0000-0000-00007D020000}"/>
    <cellStyle name="Output" xfId="743" xr:uid="{00000000-0005-0000-0000-00007E020000}"/>
    <cellStyle name="Output 10" xfId="638" xr:uid="{00000000-0005-0000-0000-00007F020000}"/>
    <cellStyle name="Output 2" xfId="639" xr:uid="{00000000-0005-0000-0000-000080020000}"/>
    <cellStyle name="Output 3" xfId="640" xr:uid="{00000000-0005-0000-0000-000081020000}"/>
    <cellStyle name="Output 4" xfId="641" xr:uid="{00000000-0005-0000-0000-000082020000}"/>
    <cellStyle name="Output 5" xfId="642" xr:uid="{00000000-0005-0000-0000-000083020000}"/>
    <cellStyle name="Output 6" xfId="643" xr:uid="{00000000-0005-0000-0000-000084020000}"/>
    <cellStyle name="Output 7" xfId="644" xr:uid="{00000000-0005-0000-0000-000085020000}"/>
    <cellStyle name="Output 8" xfId="645" xr:uid="{00000000-0005-0000-0000-000086020000}"/>
    <cellStyle name="Output 9" xfId="646" xr:uid="{00000000-0005-0000-0000-000087020000}"/>
    <cellStyle name="Overskrift 1" xfId="166" xr:uid="{00000000-0005-0000-0000-000088020000}"/>
    <cellStyle name="Overskrift 2" xfId="167" xr:uid="{00000000-0005-0000-0000-000089020000}"/>
    <cellStyle name="Overskrift 3" xfId="168" xr:uid="{00000000-0005-0000-0000-00008A020000}"/>
    <cellStyle name="Overskrift 4" xfId="169" xr:uid="{00000000-0005-0000-0000-00008B020000}"/>
    <cellStyle name="Pending Change - IBM Cognos" xfId="845" xr:uid="{33826E25-59C3-4CA5-BBBC-155D91077E44}"/>
    <cellStyle name="Percent 2" xfId="170" xr:uid="{00000000-0005-0000-0000-00008D020000}"/>
    <cellStyle name="Percent 2 2" xfId="171" xr:uid="{00000000-0005-0000-0000-00008E020000}"/>
    <cellStyle name="Percent 2 3" xfId="647" xr:uid="{00000000-0005-0000-0000-00008F020000}"/>
    <cellStyle name="Percent 2 4" xfId="648" xr:uid="{00000000-0005-0000-0000-000090020000}"/>
    <cellStyle name="Percent 2 5" xfId="649" xr:uid="{00000000-0005-0000-0000-000091020000}"/>
    <cellStyle name="Percent 2 6" xfId="650" xr:uid="{00000000-0005-0000-0000-000092020000}"/>
    <cellStyle name="Percent 2 7" xfId="651" xr:uid="{00000000-0005-0000-0000-000093020000}"/>
    <cellStyle name="Percent 2 8" xfId="652" xr:uid="{00000000-0005-0000-0000-000094020000}"/>
    <cellStyle name="Percent 2 9" xfId="778" xr:uid="{65C14F46-C5B4-4D35-9B46-D1361D1A0C71}"/>
    <cellStyle name="Percent 3" xfId="172" xr:uid="{00000000-0005-0000-0000-000095020000}"/>
    <cellStyle name="Percent 4" xfId="215" xr:uid="{00000000-0005-0000-0000-000096020000}"/>
    <cellStyle name="Percent 4 2" xfId="653" xr:uid="{00000000-0005-0000-0000-000097020000}"/>
    <cellStyle name="Percent 5" xfId="779" xr:uid="{85F1B7F4-31B9-486B-B7E4-2F1D66EACB69}"/>
    <cellStyle name="Percent 6" xfId="780" xr:uid="{A3E572E2-CE78-481B-A479-41626539C5E8}"/>
    <cellStyle name="Pilkku_EmoRL" xfId="173" xr:uid="{00000000-0005-0000-0000-000098020000}"/>
    <cellStyle name="Procent 2" xfId="781" xr:uid="{E102AC36-089A-4729-8173-0FDC79F6CE02}"/>
    <cellStyle name="Prosentti_EmoRL" xfId="174" xr:uid="{00000000-0005-0000-0000-000099020000}"/>
    <cellStyle name="Pyör. luku_EmoRL" xfId="175" xr:uid="{00000000-0005-0000-0000-00009A020000}"/>
    <cellStyle name="Pyör. valuutta_EmoRL" xfId="176" xr:uid="{00000000-0005-0000-0000-00009B020000}"/>
    <cellStyle name="QR_Period_val" xfId="878" xr:uid="{84885A8B-6E0E-4C06-A3CF-A82688EF5FA2}"/>
    <cellStyle name="QR_Rubrik_kantlinje" xfId="877" xr:uid="{553446DC-05BF-4E14-BA31-92A36DC3BB41}"/>
    <cellStyle name="QR_Summa_rad" xfId="879" xr:uid="{8C6EED6E-AE04-4778-89B6-5210A8FEE4D8}"/>
    <cellStyle name="Row Name - IBM Cognos" xfId="846" xr:uid="{7625465D-4216-4422-BBA1-697C6097362D}"/>
    <cellStyle name="Row Template - IBM Cognos" xfId="847" xr:uid="{AB312E5B-1EED-4B4B-8C0B-5376C78AEDE6}"/>
    <cellStyle name="Rubbe" xfId="177" xr:uid="{00000000-0005-0000-0000-00009C020000}"/>
    <cellStyle name="Rubrik" xfId="178" xr:uid="{00000000-0005-0000-0000-00009D020000}"/>
    <cellStyle name="Rubrik 1" xfId="179" xr:uid="{00000000-0005-0000-0000-00009E020000}"/>
    <cellStyle name="Rubrik 2" xfId="180" xr:uid="{00000000-0005-0000-0000-00009F020000}"/>
    <cellStyle name="Rubrik 3" xfId="181" xr:uid="{00000000-0005-0000-0000-0000A0020000}"/>
    <cellStyle name="Rubrik 4" xfId="182" xr:uid="{00000000-0005-0000-0000-0000A1020000}"/>
    <cellStyle name="Rubrik_Butiksutveckling" xfId="755" xr:uid="{00000000-0005-0000-0000-0000A2020000}"/>
    <cellStyle name="Sammenkædet celle" xfId="183" xr:uid="{00000000-0005-0000-0000-0000A3020000}"/>
    <cellStyle name="SAPBEXchaText" xfId="654" xr:uid="{00000000-0005-0000-0000-0000A4020000}"/>
    <cellStyle name="SAPBEXformats" xfId="655" xr:uid="{00000000-0005-0000-0000-0000A5020000}"/>
    <cellStyle name="SAPBEXHLevel0" xfId="656" xr:uid="{00000000-0005-0000-0000-0000A6020000}"/>
    <cellStyle name="SAPBEXHLevel1" xfId="657" xr:uid="{00000000-0005-0000-0000-0000A7020000}"/>
    <cellStyle name="SAPBEXHLevel2" xfId="658" xr:uid="{00000000-0005-0000-0000-0000A8020000}"/>
    <cellStyle name="SAPBEXHLevel3" xfId="659" xr:uid="{00000000-0005-0000-0000-0000A9020000}"/>
    <cellStyle name="SAPBEXstdData" xfId="660" xr:uid="{00000000-0005-0000-0000-0000AA020000}"/>
    <cellStyle name="SAPBEXstdItemX" xfId="661" xr:uid="{00000000-0005-0000-0000-0000AB020000}"/>
    <cellStyle name="SAPBEXtitle" xfId="662" xr:uid="{00000000-0005-0000-0000-0000AC020000}"/>
    <cellStyle name="Satisfaisant" xfId="184" xr:uid="{00000000-0005-0000-0000-0000AD020000}"/>
    <cellStyle name="Schlecht" xfId="663" xr:uid="{00000000-0005-0000-0000-0000AE020000}"/>
    <cellStyle name="Sortie" xfId="185" xr:uid="{00000000-0005-0000-0000-0000AF020000}"/>
    <cellStyle name="Sortie 2" xfId="186" xr:uid="{00000000-0005-0000-0000-0000B0020000}"/>
    <cellStyle name="Sortie_Kassaflöde_Ny" xfId="782" xr:uid="{1D4C3FF1-F045-4ECA-8A85-158CF51CCFCC}"/>
    <cellStyle name="Standard 2" xfId="783" xr:uid="{434F21D7-F9E5-441A-A9CE-D3ACA0B81BEE}"/>
    <cellStyle name="Standard 2 2" xfId="784" xr:uid="{FCBA8F4B-0AAD-47C5-A898-189510E0C767}"/>
    <cellStyle name="Standard 3" xfId="785" xr:uid="{1B8FA909-F011-4952-B079-9615370185F6}"/>
    <cellStyle name="Standard 3 2" xfId="786" xr:uid="{00549858-0D43-4226-9CFF-6671824F115A}"/>
    <cellStyle name="Standard__Utopia Index Index und Guidance (Deutsch)" xfId="187" xr:uid="{00000000-0005-0000-0000-0000B1020000}"/>
    <cellStyle name="Style 1" xfId="188" xr:uid="{00000000-0005-0000-0000-0000B2020000}"/>
    <cellStyle name="Style 1 2" xfId="664" xr:uid="{00000000-0005-0000-0000-0000B3020000}"/>
    <cellStyle name="Style 1 2 2" xfId="665" xr:uid="{00000000-0005-0000-0000-0000B4020000}"/>
    <cellStyle name="Style 1_3.1 Sales movement" xfId="666" xr:uid="{00000000-0005-0000-0000-0000B5020000}"/>
    <cellStyle name="Summa" xfId="24" xr:uid="{00000000-0005-0000-0000-0000B6020000}"/>
    <cellStyle name="Summa 2" xfId="17" xr:uid="{00000000-0005-0000-0000-0000B7020000}"/>
    <cellStyle name="Summa 2 2" xfId="211" xr:uid="{00000000-0005-0000-0000-0000B8020000}"/>
    <cellStyle name="Summa 2 3" xfId="702" xr:uid="{00000000-0005-0000-0000-0000B9020000}"/>
    <cellStyle name="Summa 2 3 2" xfId="748" xr:uid="{00000000-0005-0000-0000-0000BA020000}"/>
    <cellStyle name="Summa 2 3 3" xfId="886" xr:uid="{D7572166-43E1-436B-BBC7-B319D0AFC487}"/>
    <cellStyle name="Summa 2 3_Kassaflöde_Ny" xfId="787" xr:uid="{C7AD91D8-15A9-4C8A-8BC8-FF8CC8BE597D}"/>
    <cellStyle name="Summa 2_BS_Segment_SV" xfId="872" xr:uid="{96025203-FC78-4ED6-A0F1-5D146C44DDC6}"/>
    <cellStyle name="Summa 3" xfId="189" xr:uid="{00000000-0005-0000-0000-0000BC020000}"/>
    <cellStyle name="Summa 4" xfId="22" xr:uid="{00000000-0005-0000-0000-0000BD020000}"/>
    <cellStyle name="Summa_BS" xfId="788" xr:uid="{D9AD7C1C-FCE3-4584-BB63-ADD6B1249B29}"/>
    <cellStyle name="Summary Column Name - IBM Cognos" xfId="848" xr:uid="{69F7CB65-97E1-4227-9CAB-732BFD3C3F8C}"/>
    <cellStyle name="Summary Column Name TM1 - IBM Cognos" xfId="849" xr:uid="{DF09E55C-E121-43CE-A757-9067538F184A}"/>
    <cellStyle name="Summary Row Name - IBM Cognos" xfId="850" xr:uid="{4A73266C-88EF-45F9-9EB2-02369561641F}"/>
    <cellStyle name="Summary Row Name TM1 - IBM Cognos" xfId="851" xr:uid="{C782C895-C236-4811-863E-F4F483649DDA}"/>
    <cellStyle name="Summering" xfId="190" xr:uid="{00000000-0005-0000-0000-0000BF020000}"/>
    <cellStyle name="Summering 2" xfId="191" xr:uid="{00000000-0005-0000-0000-0000C0020000}"/>
    <cellStyle name="Summering_Kassaflöde_Ny" xfId="789" xr:uid="{E9D261DF-A054-4D44-AB71-512846D0612D}"/>
    <cellStyle name="Svart rubrik" xfId="6" xr:uid="{00000000-0005-0000-0000-0000C1020000}"/>
    <cellStyle name="Svart rubrik 2" xfId="15" xr:uid="{00000000-0005-0000-0000-0000C2020000}"/>
    <cellStyle name="Svart rubrik 3" xfId="26" xr:uid="{00000000-0005-0000-0000-0000C3020000}"/>
    <cellStyle name="Svart streck" xfId="4" xr:uid="{00000000-0005-0000-0000-0000C4020000}"/>
    <cellStyle name="Svart streck 2" xfId="16" xr:uid="{00000000-0005-0000-0000-0000C5020000}"/>
    <cellStyle name="Svart streck 3" xfId="25" xr:uid="{00000000-0005-0000-0000-0000C6020000}"/>
    <cellStyle name="Svenska" xfId="3" xr:uid="{00000000-0005-0000-0000-0000C7020000}"/>
    <cellStyle name="Svenska 2" xfId="11" xr:uid="{00000000-0005-0000-0000-0000C8020000}"/>
    <cellStyle name="Svenska 3" xfId="213" xr:uid="{00000000-0005-0000-0000-0000C9020000}"/>
    <cellStyle name="Svenska 3 2" xfId="751" xr:uid="{00000000-0005-0000-0000-0000CA020000}"/>
    <cellStyle name="Svenska 3 2 2" xfId="880" xr:uid="{F93FEF31-1431-4EFB-AA29-9B88688D6A3D}"/>
    <cellStyle name="Svenska 3 3" xfId="874" xr:uid="{83CCA4C1-0571-4107-ACEA-495E4B05E1CA}"/>
    <cellStyle name="Svenska 3 4" xfId="884" xr:uid="{6DDDBAB3-6BB0-470C-99D8-CEEBB08C2BB5}"/>
    <cellStyle name="Svenska 3_Kassaflöde_Ny" xfId="790" xr:uid="{B4064637-8C48-43DE-B34D-AFB058943F34}"/>
    <cellStyle name="Svenska_BS_Segment_SV" xfId="873" xr:uid="{FC2EB960-C26D-46B6-9E55-649C3B9CD275}"/>
    <cellStyle name="Tabell period" xfId="9" xr:uid="{00000000-0005-0000-0000-0000CC020000}"/>
    <cellStyle name="Tabell text" xfId="7" xr:uid="{00000000-0005-0000-0000-0000CD020000}"/>
    <cellStyle name="Tabell värde" xfId="8" xr:uid="{00000000-0005-0000-0000-0000CE020000}"/>
    <cellStyle name="Texte explicatif" xfId="192" xr:uid="{00000000-0005-0000-0000-0000CF020000}"/>
    <cellStyle name="Titel" xfId="193" xr:uid="{00000000-0005-0000-0000-0000D0020000}"/>
    <cellStyle name="Title" xfId="744" xr:uid="{00000000-0005-0000-0000-0000D1020000}"/>
    <cellStyle name="Title 10" xfId="667" xr:uid="{00000000-0005-0000-0000-0000D2020000}"/>
    <cellStyle name="Title 2" xfId="668" xr:uid="{00000000-0005-0000-0000-0000D3020000}"/>
    <cellStyle name="Title 3" xfId="669" xr:uid="{00000000-0005-0000-0000-0000D4020000}"/>
    <cellStyle name="Title 4" xfId="670" xr:uid="{00000000-0005-0000-0000-0000D5020000}"/>
    <cellStyle name="Title 5" xfId="671" xr:uid="{00000000-0005-0000-0000-0000D6020000}"/>
    <cellStyle name="Title 6" xfId="672" xr:uid="{00000000-0005-0000-0000-0000D7020000}"/>
    <cellStyle name="Title 7" xfId="673" xr:uid="{00000000-0005-0000-0000-0000D8020000}"/>
    <cellStyle name="Title 8" xfId="674" xr:uid="{00000000-0005-0000-0000-0000D9020000}"/>
    <cellStyle name="Title 9" xfId="675" xr:uid="{00000000-0005-0000-0000-0000DA020000}"/>
    <cellStyle name="Titre" xfId="194" xr:uid="{00000000-0005-0000-0000-0000DB020000}"/>
    <cellStyle name="Titre 1" xfId="195" xr:uid="{00000000-0005-0000-0000-0000DC020000}"/>
    <cellStyle name="Titre 2" xfId="196" xr:uid="{00000000-0005-0000-0000-0000DD020000}"/>
    <cellStyle name="Titre 3" xfId="197" xr:uid="{00000000-0005-0000-0000-0000DE020000}"/>
    <cellStyle name="Titre 4" xfId="198" xr:uid="{00000000-0005-0000-0000-0000DF020000}"/>
    <cellStyle name="Total" xfId="745" xr:uid="{00000000-0005-0000-0000-0000E0020000}"/>
    <cellStyle name="Total 10" xfId="676" xr:uid="{00000000-0005-0000-0000-0000E1020000}"/>
    <cellStyle name="Total 2" xfId="199" xr:uid="{00000000-0005-0000-0000-0000E2020000}"/>
    <cellStyle name="Total 2 2" xfId="200" xr:uid="{00000000-0005-0000-0000-0000E3020000}"/>
    <cellStyle name="Total 2_BS" xfId="791" xr:uid="{6EC7EEE9-ED09-4F9F-879E-87BC166FA553}"/>
    <cellStyle name="Total 3" xfId="677" xr:uid="{00000000-0005-0000-0000-0000E5020000}"/>
    <cellStyle name="Total 3 3" xfId="20" xr:uid="{00000000-0005-0000-0000-0000E6020000}"/>
    <cellStyle name="Total 3 3 2" xfId="209" xr:uid="{00000000-0005-0000-0000-0000E7020000}"/>
    <cellStyle name="Total 3 3 3" xfId="701" xr:uid="{00000000-0005-0000-0000-0000E8020000}"/>
    <cellStyle name="Total 3 3 3 2" xfId="747" xr:uid="{00000000-0005-0000-0000-0000E9020000}"/>
    <cellStyle name="Total 3 3 3_Kassaflöde_Ny" xfId="794" xr:uid="{90C0A3DA-A653-48A2-9A74-0D2083ABD31C}"/>
    <cellStyle name="Total 3 3_Kassaflöde_Ny" xfId="793" xr:uid="{167492AE-390C-4BC1-8F6E-2AEF89C720B2}"/>
    <cellStyle name="Total 3_Kassaflöde_Ny" xfId="792" xr:uid="{2B864F88-1B34-48F8-A996-D38416C10545}"/>
    <cellStyle name="Total 4" xfId="678" xr:uid="{00000000-0005-0000-0000-0000EA020000}"/>
    <cellStyle name="Total 5" xfId="679" xr:uid="{00000000-0005-0000-0000-0000EB020000}"/>
    <cellStyle name="Total 6" xfId="680" xr:uid="{00000000-0005-0000-0000-0000EC020000}"/>
    <cellStyle name="Total 7" xfId="681" xr:uid="{00000000-0005-0000-0000-0000ED020000}"/>
    <cellStyle name="Total 8" xfId="682" xr:uid="{00000000-0005-0000-0000-0000EE020000}"/>
    <cellStyle name="Total 9" xfId="683" xr:uid="{00000000-0005-0000-0000-0000EF020000}"/>
    <cellStyle name="Tusental 2" xfId="795" xr:uid="{508E1080-93FF-4060-9F04-5F47E878884D}"/>
    <cellStyle name="Ugyldig" xfId="201" xr:uid="{00000000-0005-0000-0000-0000F0020000}"/>
    <cellStyle name="Unsaved Change - IBM Cognos" xfId="852" xr:uid="{EB5E8CFD-03BF-48BF-B19B-D8482718A150}"/>
    <cellStyle name="Utdata" xfId="202" xr:uid="{00000000-0005-0000-0000-0000F1020000}"/>
    <cellStyle name="Utdata 2" xfId="203" xr:uid="{00000000-0005-0000-0000-0000F2020000}"/>
    <cellStyle name="Utdata_Butiksutveckling" xfId="756" xr:uid="{00000000-0005-0000-0000-0000F3020000}"/>
    <cellStyle name="Valuutta_EmoRL" xfId="204" xr:uid="{00000000-0005-0000-0000-0000F4020000}"/>
    <cellStyle name="Warnender Text" xfId="684" xr:uid="{00000000-0005-0000-0000-0000F5020000}"/>
    <cellStyle name="Warning Text" xfId="746" xr:uid="{00000000-0005-0000-0000-0000F6020000}"/>
    <cellStyle name="Warning Text 10" xfId="685" xr:uid="{00000000-0005-0000-0000-0000F7020000}"/>
    <cellStyle name="Warning Text 2" xfId="686" xr:uid="{00000000-0005-0000-0000-0000F8020000}"/>
    <cellStyle name="Warning Text 3" xfId="687" xr:uid="{00000000-0005-0000-0000-0000F9020000}"/>
    <cellStyle name="Warning Text 4" xfId="688" xr:uid="{00000000-0005-0000-0000-0000FA020000}"/>
    <cellStyle name="Warning Text 5" xfId="689" xr:uid="{00000000-0005-0000-0000-0000FB020000}"/>
    <cellStyle name="Warning Text 6" xfId="690" xr:uid="{00000000-0005-0000-0000-0000FC020000}"/>
    <cellStyle name="Warning Text 7" xfId="691" xr:uid="{00000000-0005-0000-0000-0000FD020000}"/>
    <cellStyle name="Warning Text 8" xfId="692" xr:uid="{00000000-0005-0000-0000-0000FE020000}"/>
    <cellStyle name="Warning Text 9" xfId="693" xr:uid="{00000000-0005-0000-0000-0000FF020000}"/>
    <cellStyle name="Varningstext" xfId="205" xr:uid="{00000000-0005-0000-0000-000000030000}"/>
    <cellStyle name="Vérification" xfId="206" xr:uid="{00000000-0005-0000-0000-000001030000}"/>
    <cellStyle name="Verknüpfte Zelle" xfId="694" xr:uid="{00000000-0005-0000-0000-000002030000}"/>
    <cellStyle name="Währung [0]_Tabelle1" xfId="207" xr:uid="{00000000-0005-0000-0000-000003030000}"/>
    <cellStyle name="Währung_Tabelle1" xfId="208" xr:uid="{00000000-0005-0000-0000-000004030000}"/>
    <cellStyle name="Überschrift" xfId="695" xr:uid="{00000000-0005-0000-0000-000005030000}"/>
    <cellStyle name="Überschrift 1" xfId="696" xr:uid="{00000000-0005-0000-0000-000006030000}"/>
    <cellStyle name="Überschrift 2" xfId="697" xr:uid="{00000000-0005-0000-0000-000007030000}"/>
    <cellStyle name="Überschrift 3" xfId="698" xr:uid="{00000000-0005-0000-0000-000008030000}"/>
    <cellStyle name="Überschrift 4" xfId="699" xr:uid="{00000000-0005-0000-0000-000009030000}"/>
    <cellStyle name="Zelle überprüfen" xfId="700" xr:uid="{00000000-0005-0000-0000-00000A030000}"/>
  </cellStyles>
  <dxfs count="0"/>
  <tableStyles count="0" defaultTableStyle="TableStyleMedium2" defaultPivotStyle="PivotStyleLight16"/>
  <colors>
    <mruColors>
      <color rgb="FFE8E4E2"/>
      <color rgb="FF99CCFF"/>
      <color rgb="FF98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0</xdr:row>
          <xdr:rowOff>66675</xdr:rowOff>
        </xdr:from>
        <xdr:to>
          <xdr:col>2</xdr:col>
          <xdr:colOff>0</xdr:colOff>
          <xdr:row>2</xdr:row>
          <xdr:rowOff>180975</xdr:rowOff>
        </xdr:to>
        <xdr:sp macro="" textlink="">
          <xdr:nvSpPr>
            <xdr:cNvPr id="125953" name="Button_Transfer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00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&lt;</a:t>
              </a:r>
            </a:p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Transfer linked vaules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476250</xdr:colOff>
          <xdr:row>0</xdr:row>
          <xdr:rowOff>0</xdr:rowOff>
        </xdr:from>
        <xdr:to>
          <xdr:col>2</xdr:col>
          <xdr:colOff>0</xdr:colOff>
          <xdr:row>3</xdr:row>
          <xdr:rowOff>66675</xdr:rowOff>
        </xdr:to>
        <xdr:sp macro="" textlink="">
          <xdr:nvSpPr>
            <xdr:cNvPr id="126977" name="Button_Transfer" hidden="1">
              <a:extLst>
                <a:ext uri="{63B3BB69-23CF-44E3-9099-C40C66FF867C}">
                  <a14:compatExt spid="_x0000_s126977"/>
                </a:ext>
                <a:ext uri="{FF2B5EF4-FFF2-40B4-BE49-F238E27FC236}">
                  <a16:creationId xmlns:a16="http://schemas.microsoft.com/office/drawing/2014/main" id="{00000000-0008-0000-0100-000001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&lt;</a:t>
              </a:r>
            </a:p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Transfer linked vaules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0</xdr:row>
          <xdr:rowOff>66675</xdr:rowOff>
        </xdr:from>
        <xdr:to>
          <xdr:col>2</xdr:col>
          <xdr:colOff>0</xdr:colOff>
          <xdr:row>2</xdr:row>
          <xdr:rowOff>180975</xdr:rowOff>
        </xdr:to>
        <xdr:sp macro="" textlink="">
          <xdr:nvSpPr>
            <xdr:cNvPr id="128001" name="Button_Transfer" hidden="1">
              <a:extLst>
                <a:ext uri="{63B3BB69-23CF-44E3-9099-C40C66FF867C}">
                  <a14:compatExt spid="_x0000_s128001"/>
                </a:ext>
                <a:ext uri="{FF2B5EF4-FFF2-40B4-BE49-F238E27FC236}">
                  <a16:creationId xmlns:a16="http://schemas.microsoft.com/office/drawing/2014/main" id="{00000000-0008-0000-0200-000001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&lt;</a:t>
              </a:r>
            </a:p>
            <a:p>
              <a:pPr algn="ctr" rtl="0">
                <a:defRPr sz="1000"/>
              </a:pPr>
              <a:r>
                <a:rPr lang="sv-SE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Transfer linked vaules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</xdr:colOff>
      <xdr:row>0</xdr:row>
      <xdr:rowOff>190500</xdr:rowOff>
    </xdr:from>
    <xdr:to>
      <xdr:col>4</xdr:col>
      <xdr:colOff>1</xdr:colOff>
      <xdr:row>2</xdr:row>
      <xdr:rowOff>161925</xdr:rowOff>
    </xdr:to>
    <xdr:sp macro="" textlink="">
      <xdr:nvSpPr>
        <xdr:cNvPr id="2" name="Rule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57501" y="190500"/>
          <a:ext cx="0" cy="390525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Mätsticka (storlek)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7</xdr:row>
      <xdr:rowOff>104775</xdr:rowOff>
    </xdr:from>
    <xdr:to>
      <xdr:col>12</xdr:col>
      <xdr:colOff>258445</xdr:colOff>
      <xdr:row>10</xdr:row>
      <xdr:rowOff>121285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85800" y="1092200"/>
          <a:ext cx="5808345" cy="44196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17 cm</a:t>
          </a:r>
        </a:p>
      </xdr:txBody>
    </xdr:sp>
    <xdr:clientData fPrintsWithSheet="0"/>
  </xdr:twoCellAnchor>
  <xdr:twoCellAnchor editAs="absolute">
    <xdr:from>
      <xdr:col>1</xdr:col>
      <xdr:colOff>0</xdr:colOff>
      <xdr:row>18</xdr:row>
      <xdr:rowOff>19050</xdr:rowOff>
    </xdr:from>
    <xdr:to>
      <xdr:col>5</xdr:col>
      <xdr:colOff>206375</xdr:colOff>
      <xdr:row>21</xdr:row>
      <xdr:rowOff>35560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85800" y="2552700"/>
          <a:ext cx="2225675" cy="43561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6,5 cm</a:t>
          </a:r>
        </a:p>
      </xdr:txBody>
    </xdr:sp>
    <xdr:clientData fPrintsWithSheet="0"/>
  </xdr:twoCellAnchor>
  <xdr:twoCellAnchor editAs="absolute">
    <xdr:from>
      <xdr:col>1</xdr:col>
      <xdr:colOff>0</xdr:colOff>
      <xdr:row>23</xdr:row>
      <xdr:rowOff>19050</xdr:rowOff>
    </xdr:from>
    <xdr:to>
      <xdr:col>4</xdr:col>
      <xdr:colOff>379730</xdr:colOff>
      <xdr:row>26</xdr:row>
      <xdr:rowOff>35560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85800" y="3257550"/>
          <a:ext cx="1894205" cy="43561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5,5 cm</a:t>
          </a:r>
        </a:p>
      </xdr:txBody>
    </xdr:sp>
    <xdr:clientData fPrintsWithSheet="0"/>
  </xdr:twoCellAnchor>
  <xdr:twoCellAnchor editAs="absolute">
    <xdr:from>
      <xdr:col>1</xdr:col>
      <xdr:colOff>0</xdr:colOff>
      <xdr:row>12</xdr:row>
      <xdr:rowOff>123825</xdr:rowOff>
    </xdr:from>
    <xdr:to>
      <xdr:col>6</xdr:col>
      <xdr:colOff>392430</xdr:colOff>
      <xdr:row>16</xdr:row>
      <xdr:rowOff>6985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85800" y="1816100"/>
          <a:ext cx="2913380" cy="44196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8,5 cm</a:t>
          </a:r>
        </a:p>
      </xdr:txBody>
    </xdr:sp>
    <xdr:clientData fPrintsWithSheet="0"/>
  </xdr:twoCellAnchor>
  <xdr:twoCellAnchor editAs="absolute">
    <xdr:from>
      <xdr:col>1</xdr:col>
      <xdr:colOff>0</xdr:colOff>
      <xdr:row>2</xdr:row>
      <xdr:rowOff>85725</xdr:rowOff>
    </xdr:from>
    <xdr:to>
      <xdr:col>12</xdr:col>
      <xdr:colOff>342600</xdr:colOff>
      <xdr:row>5</xdr:row>
      <xdr:rowOff>102235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5800" y="368300"/>
          <a:ext cx="5895675" cy="44196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17,25 cm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1895475</xdr:colOff>
      <xdr:row>33</xdr:row>
      <xdr:rowOff>95250</xdr:rowOff>
    </xdr:from>
    <xdr:to>
      <xdr:col>15</xdr:col>
      <xdr:colOff>436245</xdr:colOff>
      <xdr:row>35</xdr:row>
      <xdr:rowOff>67310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924300" y="381000"/>
          <a:ext cx="6122670" cy="457835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  <a:tabLst>
              <a:tab pos="107950" algn="l"/>
            </a:tabLst>
          </a:pPr>
          <a:r>
            <a:rPr lang="sv-SE" sz="1000">
              <a:solidFill>
                <a:srgbClr val="1C1C1C"/>
              </a:solidFill>
              <a:effectLst/>
              <a:ea typeface="Gill Sans MT"/>
              <a:cs typeface="Times New Roman" panose="02020603050405020304" pitchFamily="18" charset="0"/>
            </a:rPr>
            <a:t>17 cm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Ny mann Nobia 3">
      <a:dk1>
        <a:sysClr val="windowText" lastClr="000000"/>
      </a:dk1>
      <a:lt1>
        <a:sysClr val="window" lastClr="FFFFFF"/>
      </a:lt1>
      <a:dk2>
        <a:srgbClr val="1C1C1C"/>
      </a:dk2>
      <a:lt2>
        <a:srgbClr val="E8E4E2"/>
      </a:lt2>
      <a:accent1>
        <a:srgbClr val="DA291C"/>
      </a:accent1>
      <a:accent2>
        <a:srgbClr val="98987F"/>
      </a:accent2>
      <a:accent3>
        <a:srgbClr val="D2B28F"/>
      </a:accent3>
      <a:accent4>
        <a:srgbClr val="998979"/>
      </a:accent4>
      <a:accent5>
        <a:srgbClr val="FFFFFF"/>
      </a:accent5>
      <a:accent6>
        <a:srgbClr val="FFFFFF"/>
      </a:accent6>
      <a:hlink>
        <a:srgbClr val="1C1C1C"/>
      </a:hlink>
      <a:folHlink>
        <a:srgbClr val="1C1C1C"/>
      </a:folHlink>
    </a:clrScheme>
    <a:fontScheme name="Anpassat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FF71-C0AE-426E-A72E-134886304C22}">
  <sheetPr codeName="Sheet8">
    <tabColor rgb="FF85AA7D"/>
  </sheetPr>
  <dimension ref="B1:EX67"/>
  <sheetViews>
    <sheetView showGridLines="0" zoomScaleNormal="100" workbookViewId="0">
      <pane xSplit="2" topLeftCell="C1" activePane="topRight" state="frozen"/>
      <selection activeCell="E2" sqref="E2"/>
      <selection pane="topRight"/>
    </sheetView>
  </sheetViews>
  <sheetFormatPr defaultColWidth="10.5" defaultRowHeight="16.5"/>
  <cols>
    <col min="1" max="1" width="8.33203125" style="51" customWidth="1"/>
    <col min="2" max="3" width="16.6640625" style="51" customWidth="1"/>
    <col min="4" max="4" width="3.5" style="51" customWidth="1"/>
    <col min="5" max="5" width="14.33203125" style="51" customWidth="1"/>
    <col min="6" max="34" width="10.5" style="51"/>
    <col min="35" max="35" width="4" style="51" customWidth="1"/>
    <col min="36" max="64" width="10.5" style="51"/>
    <col min="65" max="65" width="4" style="51" customWidth="1"/>
    <col min="66" max="94" width="10.5" style="51"/>
    <col min="95" max="95" width="4" style="51" customWidth="1"/>
    <col min="96" max="124" width="10.5" style="51"/>
    <col min="125" max="125" width="4" style="51" customWidth="1"/>
    <col min="126" max="16384" width="10.5" style="51"/>
  </cols>
  <sheetData>
    <row r="1" spans="2:154">
      <c r="E1" s="156" t="s">
        <v>9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J1" s="157" t="s">
        <v>10</v>
      </c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N1" s="158" t="s">
        <v>11</v>
      </c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R1" s="159" t="s">
        <v>12</v>
      </c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V1" s="160" t="s">
        <v>13</v>
      </c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</row>
    <row r="3" spans="2:154">
      <c r="F3" s="86" t="s">
        <v>1</v>
      </c>
      <c r="G3" s="86" t="s">
        <v>1</v>
      </c>
      <c r="H3" s="86" t="s">
        <v>1</v>
      </c>
      <c r="I3" s="86" t="s">
        <v>1</v>
      </c>
      <c r="J3" s="86" t="s">
        <v>1</v>
      </c>
      <c r="K3" s="86" t="s">
        <v>1</v>
      </c>
      <c r="L3" s="86" t="s">
        <v>1</v>
      </c>
      <c r="M3" s="86" t="s">
        <v>1</v>
      </c>
      <c r="N3" s="86" t="s">
        <v>1</v>
      </c>
      <c r="O3" s="86" t="s">
        <v>1</v>
      </c>
      <c r="P3" s="86" t="s">
        <v>1</v>
      </c>
      <c r="Q3" s="86" t="s">
        <v>1</v>
      </c>
      <c r="R3" s="86" t="s">
        <v>1</v>
      </c>
      <c r="S3" s="86" t="s">
        <v>1</v>
      </c>
      <c r="T3" s="86" t="s">
        <v>1</v>
      </c>
      <c r="U3" s="86" t="s">
        <v>1</v>
      </c>
      <c r="V3" s="86" t="s">
        <v>1</v>
      </c>
      <c r="W3" s="86" t="s">
        <v>1</v>
      </c>
      <c r="X3" s="86" t="s">
        <v>1</v>
      </c>
      <c r="Y3" s="86" t="s">
        <v>1</v>
      </c>
      <c r="Z3" s="86" t="s">
        <v>1</v>
      </c>
      <c r="AA3" s="86" t="s">
        <v>1</v>
      </c>
      <c r="AB3" s="86" t="s">
        <v>1</v>
      </c>
      <c r="AC3" s="86" t="s">
        <v>1</v>
      </c>
      <c r="AD3" s="86" t="s">
        <v>1</v>
      </c>
      <c r="AE3" s="86" t="s">
        <v>1</v>
      </c>
      <c r="AF3" s="86" t="s">
        <v>1</v>
      </c>
      <c r="AG3" s="86" t="s">
        <v>1</v>
      </c>
      <c r="AH3" s="86" t="s">
        <v>1</v>
      </c>
    </row>
    <row r="4" spans="2:154">
      <c r="F4" s="87" t="s">
        <v>1</v>
      </c>
      <c r="G4" s="87" t="s">
        <v>1</v>
      </c>
      <c r="H4" s="87" t="s">
        <v>1</v>
      </c>
      <c r="I4" s="87" t="s">
        <v>1</v>
      </c>
      <c r="J4" s="87" t="s">
        <v>1</v>
      </c>
      <c r="K4" s="87" t="s">
        <v>1</v>
      </c>
      <c r="L4" s="87" t="s">
        <v>1</v>
      </c>
      <c r="M4" s="87" t="s">
        <v>1</v>
      </c>
      <c r="N4" s="87" t="s">
        <v>1</v>
      </c>
      <c r="O4" s="87" t="s">
        <v>1</v>
      </c>
      <c r="P4" s="87" t="s">
        <v>1</v>
      </c>
      <c r="Q4" s="87" t="s">
        <v>1</v>
      </c>
      <c r="R4" s="87" t="s">
        <v>1</v>
      </c>
      <c r="S4" s="87" t="s">
        <v>1</v>
      </c>
      <c r="T4" s="87" t="s">
        <v>1</v>
      </c>
      <c r="U4" s="87" t="s">
        <v>1</v>
      </c>
      <c r="V4" s="87" t="s">
        <v>1</v>
      </c>
      <c r="W4" s="87" t="s">
        <v>1</v>
      </c>
      <c r="X4" s="87" t="s">
        <v>1</v>
      </c>
      <c r="Y4" s="87" t="s">
        <v>1</v>
      </c>
      <c r="Z4" s="87" t="s">
        <v>1</v>
      </c>
      <c r="AA4" s="87" t="s">
        <v>1</v>
      </c>
      <c r="AB4" s="87" t="s">
        <v>1</v>
      </c>
      <c r="AC4" s="87" t="s">
        <v>1</v>
      </c>
      <c r="AD4" s="87" t="s">
        <v>1</v>
      </c>
      <c r="AE4" s="87" t="s">
        <v>1</v>
      </c>
      <c r="AF4" s="87" t="s">
        <v>1</v>
      </c>
      <c r="AG4" s="87" t="s">
        <v>1</v>
      </c>
      <c r="AH4" s="87" t="s">
        <v>1</v>
      </c>
    </row>
    <row r="5" spans="2:154"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</row>
    <row r="7" spans="2:154"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2:154">
      <c r="B8" s="88" t="s">
        <v>0</v>
      </c>
      <c r="C8" s="89" t="s">
        <v>2</v>
      </c>
      <c r="F8" s="90" t="e">
        <f t="shared" ref="F8:AH8" si="0">IF(INDEX(F$3:F$4,SelLngNo,)=0,"",INDEX(F$3:F$4,SelLngNo,))</f>
        <v>#NAME?</v>
      </c>
      <c r="G8" s="90" t="e">
        <f t="shared" si="0"/>
        <v>#NAME?</v>
      </c>
      <c r="H8" s="90" t="e">
        <f t="shared" si="0"/>
        <v>#NAME?</v>
      </c>
      <c r="I8" s="90" t="e">
        <f t="shared" si="0"/>
        <v>#NAME?</v>
      </c>
      <c r="J8" s="90" t="e">
        <f t="shared" si="0"/>
        <v>#NAME?</v>
      </c>
      <c r="K8" s="90" t="e">
        <f t="shared" si="0"/>
        <v>#NAME?</v>
      </c>
      <c r="L8" s="90" t="e">
        <f t="shared" si="0"/>
        <v>#NAME?</v>
      </c>
      <c r="M8" s="90" t="e">
        <f t="shared" si="0"/>
        <v>#NAME?</v>
      </c>
      <c r="N8" s="90" t="e">
        <f t="shared" si="0"/>
        <v>#NAME?</v>
      </c>
      <c r="O8" s="90" t="e">
        <f t="shared" si="0"/>
        <v>#NAME?</v>
      </c>
      <c r="P8" s="90" t="e">
        <f t="shared" si="0"/>
        <v>#NAME?</v>
      </c>
      <c r="Q8" s="90" t="e">
        <f t="shared" si="0"/>
        <v>#NAME?</v>
      </c>
      <c r="R8" s="90" t="e">
        <f t="shared" si="0"/>
        <v>#NAME?</v>
      </c>
      <c r="S8" s="90" t="e">
        <f t="shared" si="0"/>
        <v>#NAME?</v>
      </c>
      <c r="T8" s="90" t="e">
        <f t="shared" si="0"/>
        <v>#NAME?</v>
      </c>
      <c r="U8" s="90" t="e">
        <f t="shared" si="0"/>
        <v>#NAME?</v>
      </c>
      <c r="V8" s="90" t="e">
        <f t="shared" si="0"/>
        <v>#NAME?</v>
      </c>
      <c r="W8" s="90" t="e">
        <f t="shared" si="0"/>
        <v>#NAME?</v>
      </c>
      <c r="X8" s="90" t="e">
        <f t="shared" si="0"/>
        <v>#NAME?</v>
      </c>
      <c r="Y8" s="90" t="e">
        <f t="shared" si="0"/>
        <v>#NAME?</v>
      </c>
      <c r="Z8" s="90" t="e">
        <f t="shared" si="0"/>
        <v>#NAME?</v>
      </c>
      <c r="AA8" s="90" t="e">
        <f t="shared" si="0"/>
        <v>#NAME?</v>
      </c>
      <c r="AB8" s="90" t="e">
        <f t="shared" si="0"/>
        <v>#NAME?</v>
      </c>
      <c r="AC8" s="90" t="e">
        <f t="shared" si="0"/>
        <v>#NAME?</v>
      </c>
      <c r="AD8" s="90" t="e">
        <f t="shared" si="0"/>
        <v>#NAME?</v>
      </c>
      <c r="AE8" s="90" t="e">
        <f t="shared" si="0"/>
        <v>#NAME?</v>
      </c>
      <c r="AF8" s="90" t="e">
        <f t="shared" si="0"/>
        <v>#NAME?</v>
      </c>
      <c r="AG8" s="90" t="e">
        <f t="shared" si="0"/>
        <v>#NAME?</v>
      </c>
      <c r="AH8" s="90" t="e">
        <f t="shared" si="0"/>
        <v>#NAME?</v>
      </c>
      <c r="AI8" s="54"/>
      <c r="AJ8" s="90" t="e">
        <f>F8</f>
        <v>#NAME?</v>
      </c>
      <c r="AK8" s="90" t="e">
        <f t="shared" ref="AK8:BL8" si="1">G8</f>
        <v>#NAME?</v>
      </c>
      <c r="AL8" s="90" t="e">
        <f t="shared" si="1"/>
        <v>#NAME?</v>
      </c>
      <c r="AM8" s="90" t="e">
        <f t="shared" si="1"/>
        <v>#NAME?</v>
      </c>
      <c r="AN8" s="90" t="e">
        <f t="shared" si="1"/>
        <v>#NAME?</v>
      </c>
      <c r="AO8" s="90" t="e">
        <f t="shared" si="1"/>
        <v>#NAME?</v>
      </c>
      <c r="AP8" s="90" t="e">
        <f t="shared" si="1"/>
        <v>#NAME?</v>
      </c>
      <c r="AQ8" s="90" t="e">
        <f t="shared" si="1"/>
        <v>#NAME?</v>
      </c>
      <c r="AR8" s="90" t="e">
        <f t="shared" si="1"/>
        <v>#NAME?</v>
      </c>
      <c r="AS8" s="90" t="e">
        <f t="shared" si="1"/>
        <v>#NAME?</v>
      </c>
      <c r="AT8" s="90" t="e">
        <f t="shared" si="1"/>
        <v>#NAME?</v>
      </c>
      <c r="AU8" s="90" t="e">
        <f t="shared" si="1"/>
        <v>#NAME?</v>
      </c>
      <c r="AV8" s="90" t="e">
        <f t="shared" si="1"/>
        <v>#NAME?</v>
      </c>
      <c r="AW8" s="90" t="e">
        <f t="shared" si="1"/>
        <v>#NAME?</v>
      </c>
      <c r="AX8" s="90" t="e">
        <f t="shared" si="1"/>
        <v>#NAME?</v>
      </c>
      <c r="AY8" s="90" t="e">
        <f t="shared" si="1"/>
        <v>#NAME?</v>
      </c>
      <c r="AZ8" s="90" t="e">
        <f t="shared" si="1"/>
        <v>#NAME?</v>
      </c>
      <c r="BA8" s="90" t="e">
        <f t="shared" si="1"/>
        <v>#NAME?</v>
      </c>
      <c r="BB8" s="90" t="e">
        <f t="shared" si="1"/>
        <v>#NAME?</v>
      </c>
      <c r="BC8" s="90" t="e">
        <f t="shared" si="1"/>
        <v>#NAME?</v>
      </c>
      <c r="BD8" s="90" t="e">
        <f t="shared" si="1"/>
        <v>#NAME?</v>
      </c>
      <c r="BE8" s="90" t="e">
        <f t="shared" si="1"/>
        <v>#NAME?</v>
      </c>
      <c r="BF8" s="90" t="e">
        <f t="shared" si="1"/>
        <v>#NAME?</v>
      </c>
      <c r="BG8" s="90" t="e">
        <f t="shared" si="1"/>
        <v>#NAME?</v>
      </c>
      <c r="BH8" s="90" t="e">
        <f t="shared" si="1"/>
        <v>#NAME?</v>
      </c>
      <c r="BI8" s="90" t="e">
        <f t="shared" si="1"/>
        <v>#NAME?</v>
      </c>
      <c r="BJ8" s="90" t="e">
        <f t="shared" si="1"/>
        <v>#NAME?</v>
      </c>
      <c r="BK8" s="90" t="e">
        <f t="shared" si="1"/>
        <v>#NAME?</v>
      </c>
      <c r="BL8" s="90" t="e">
        <f t="shared" si="1"/>
        <v>#NAME?</v>
      </c>
      <c r="BN8" s="90" t="e">
        <f>F8</f>
        <v>#NAME?</v>
      </c>
      <c r="BO8" s="90" t="e">
        <f t="shared" ref="BO8:CP8" si="2">G8</f>
        <v>#NAME?</v>
      </c>
      <c r="BP8" s="90" t="e">
        <f t="shared" si="2"/>
        <v>#NAME?</v>
      </c>
      <c r="BQ8" s="90" t="e">
        <f t="shared" si="2"/>
        <v>#NAME?</v>
      </c>
      <c r="BR8" s="90" t="e">
        <f t="shared" si="2"/>
        <v>#NAME?</v>
      </c>
      <c r="BS8" s="90" t="e">
        <f t="shared" si="2"/>
        <v>#NAME?</v>
      </c>
      <c r="BT8" s="90" t="e">
        <f t="shared" si="2"/>
        <v>#NAME?</v>
      </c>
      <c r="BU8" s="90" t="e">
        <f t="shared" si="2"/>
        <v>#NAME?</v>
      </c>
      <c r="BV8" s="90" t="e">
        <f t="shared" si="2"/>
        <v>#NAME?</v>
      </c>
      <c r="BW8" s="90" t="e">
        <f t="shared" si="2"/>
        <v>#NAME?</v>
      </c>
      <c r="BX8" s="90" t="e">
        <f t="shared" si="2"/>
        <v>#NAME?</v>
      </c>
      <c r="BY8" s="90" t="e">
        <f t="shared" si="2"/>
        <v>#NAME?</v>
      </c>
      <c r="BZ8" s="90" t="e">
        <f t="shared" si="2"/>
        <v>#NAME?</v>
      </c>
      <c r="CA8" s="90" t="e">
        <f t="shared" si="2"/>
        <v>#NAME?</v>
      </c>
      <c r="CB8" s="90" t="e">
        <f t="shared" si="2"/>
        <v>#NAME?</v>
      </c>
      <c r="CC8" s="90" t="e">
        <f t="shared" si="2"/>
        <v>#NAME?</v>
      </c>
      <c r="CD8" s="90" t="e">
        <f t="shared" si="2"/>
        <v>#NAME?</v>
      </c>
      <c r="CE8" s="90" t="e">
        <f t="shared" si="2"/>
        <v>#NAME?</v>
      </c>
      <c r="CF8" s="90" t="e">
        <f t="shared" si="2"/>
        <v>#NAME?</v>
      </c>
      <c r="CG8" s="90" t="e">
        <f t="shared" si="2"/>
        <v>#NAME?</v>
      </c>
      <c r="CH8" s="90" t="e">
        <f t="shared" si="2"/>
        <v>#NAME?</v>
      </c>
      <c r="CI8" s="90" t="e">
        <f t="shared" si="2"/>
        <v>#NAME?</v>
      </c>
      <c r="CJ8" s="90" t="e">
        <f t="shared" si="2"/>
        <v>#NAME?</v>
      </c>
      <c r="CK8" s="90" t="e">
        <f t="shared" si="2"/>
        <v>#NAME?</v>
      </c>
      <c r="CL8" s="90" t="e">
        <f t="shared" si="2"/>
        <v>#NAME?</v>
      </c>
      <c r="CM8" s="90" t="e">
        <f t="shared" si="2"/>
        <v>#NAME?</v>
      </c>
      <c r="CN8" s="90" t="e">
        <f t="shared" si="2"/>
        <v>#NAME?</v>
      </c>
      <c r="CO8" s="90" t="e">
        <f t="shared" si="2"/>
        <v>#NAME?</v>
      </c>
      <c r="CP8" s="90" t="e">
        <f t="shared" si="2"/>
        <v>#NAME?</v>
      </c>
      <c r="CR8" s="90" t="e">
        <f>F8</f>
        <v>#NAME?</v>
      </c>
      <c r="CS8" s="90" t="e">
        <f t="shared" ref="CS8:DT8" si="3">G8</f>
        <v>#NAME?</v>
      </c>
      <c r="CT8" s="90" t="e">
        <f t="shared" si="3"/>
        <v>#NAME?</v>
      </c>
      <c r="CU8" s="90" t="e">
        <f t="shared" si="3"/>
        <v>#NAME?</v>
      </c>
      <c r="CV8" s="90" t="e">
        <f t="shared" si="3"/>
        <v>#NAME?</v>
      </c>
      <c r="CW8" s="90" t="e">
        <f t="shared" si="3"/>
        <v>#NAME?</v>
      </c>
      <c r="CX8" s="90" t="e">
        <f t="shared" si="3"/>
        <v>#NAME?</v>
      </c>
      <c r="CY8" s="90" t="e">
        <f t="shared" si="3"/>
        <v>#NAME?</v>
      </c>
      <c r="CZ8" s="90" t="e">
        <f t="shared" si="3"/>
        <v>#NAME?</v>
      </c>
      <c r="DA8" s="90" t="e">
        <f t="shared" si="3"/>
        <v>#NAME?</v>
      </c>
      <c r="DB8" s="90" t="e">
        <f t="shared" si="3"/>
        <v>#NAME?</v>
      </c>
      <c r="DC8" s="90" t="e">
        <f t="shared" si="3"/>
        <v>#NAME?</v>
      </c>
      <c r="DD8" s="90" t="e">
        <f t="shared" si="3"/>
        <v>#NAME?</v>
      </c>
      <c r="DE8" s="90" t="e">
        <f t="shared" si="3"/>
        <v>#NAME?</v>
      </c>
      <c r="DF8" s="90" t="e">
        <f t="shared" si="3"/>
        <v>#NAME?</v>
      </c>
      <c r="DG8" s="90" t="e">
        <f t="shared" si="3"/>
        <v>#NAME?</v>
      </c>
      <c r="DH8" s="90" t="e">
        <f t="shared" si="3"/>
        <v>#NAME?</v>
      </c>
      <c r="DI8" s="90" t="e">
        <f t="shared" si="3"/>
        <v>#NAME?</v>
      </c>
      <c r="DJ8" s="90" t="e">
        <f t="shared" si="3"/>
        <v>#NAME?</v>
      </c>
      <c r="DK8" s="90" t="e">
        <f t="shared" si="3"/>
        <v>#NAME?</v>
      </c>
      <c r="DL8" s="90" t="e">
        <f t="shared" si="3"/>
        <v>#NAME?</v>
      </c>
      <c r="DM8" s="90" t="e">
        <f t="shared" si="3"/>
        <v>#NAME?</v>
      </c>
      <c r="DN8" s="90" t="e">
        <f t="shared" si="3"/>
        <v>#NAME?</v>
      </c>
      <c r="DO8" s="90" t="e">
        <f t="shared" si="3"/>
        <v>#NAME?</v>
      </c>
      <c r="DP8" s="90" t="e">
        <f t="shared" si="3"/>
        <v>#NAME?</v>
      </c>
      <c r="DQ8" s="90" t="e">
        <f t="shared" si="3"/>
        <v>#NAME?</v>
      </c>
      <c r="DR8" s="90" t="e">
        <f t="shared" si="3"/>
        <v>#NAME?</v>
      </c>
      <c r="DS8" s="90" t="e">
        <f t="shared" si="3"/>
        <v>#NAME?</v>
      </c>
      <c r="DT8" s="90" t="e">
        <f t="shared" si="3"/>
        <v>#NAME?</v>
      </c>
      <c r="DV8" s="90" t="e">
        <f>F8</f>
        <v>#NAME?</v>
      </c>
      <c r="DW8" s="90" t="e">
        <f t="shared" ref="DW8:EX8" si="4">G8</f>
        <v>#NAME?</v>
      </c>
      <c r="DX8" s="90" t="e">
        <f t="shared" si="4"/>
        <v>#NAME?</v>
      </c>
      <c r="DY8" s="90" t="e">
        <f t="shared" si="4"/>
        <v>#NAME?</v>
      </c>
      <c r="DZ8" s="90" t="e">
        <f t="shared" si="4"/>
        <v>#NAME?</v>
      </c>
      <c r="EA8" s="90" t="e">
        <f t="shared" si="4"/>
        <v>#NAME?</v>
      </c>
      <c r="EB8" s="90" t="e">
        <f t="shared" si="4"/>
        <v>#NAME?</v>
      </c>
      <c r="EC8" s="90" t="e">
        <f t="shared" si="4"/>
        <v>#NAME?</v>
      </c>
      <c r="ED8" s="90" t="e">
        <f t="shared" si="4"/>
        <v>#NAME?</v>
      </c>
      <c r="EE8" s="90" t="e">
        <f t="shared" si="4"/>
        <v>#NAME?</v>
      </c>
      <c r="EF8" s="90" t="e">
        <f t="shared" si="4"/>
        <v>#NAME?</v>
      </c>
      <c r="EG8" s="90" t="e">
        <f t="shared" si="4"/>
        <v>#NAME?</v>
      </c>
      <c r="EH8" s="90" t="e">
        <f t="shared" si="4"/>
        <v>#NAME?</v>
      </c>
      <c r="EI8" s="90" t="e">
        <f t="shared" si="4"/>
        <v>#NAME?</v>
      </c>
      <c r="EJ8" s="90" t="e">
        <f t="shared" si="4"/>
        <v>#NAME?</v>
      </c>
      <c r="EK8" s="90" t="e">
        <f t="shared" si="4"/>
        <v>#NAME?</v>
      </c>
      <c r="EL8" s="90" t="e">
        <f t="shared" si="4"/>
        <v>#NAME?</v>
      </c>
      <c r="EM8" s="90" t="e">
        <f t="shared" si="4"/>
        <v>#NAME?</v>
      </c>
      <c r="EN8" s="90" t="e">
        <f t="shared" si="4"/>
        <v>#NAME?</v>
      </c>
      <c r="EO8" s="90" t="e">
        <f t="shared" si="4"/>
        <v>#NAME?</v>
      </c>
      <c r="EP8" s="90" t="e">
        <f t="shared" si="4"/>
        <v>#NAME?</v>
      </c>
      <c r="EQ8" s="90" t="e">
        <f t="shared" si="4"/>
        <v>#NAME?</v>
      </c>
      <c r="ER8" s="90" t="e">
        <f t="shared" si="4"/>
        <v>#NAME?</v>
      </c>
      <c r="ES8" s="90" t="e">
        <f t="shared" si="4"/>
        <v>#NAME?</v>
      </c>
      <c r="ET8" s="90" t="e">
        <f t="shared" si="4"/>
        <v>#NAME?</v>
      </c>
      <c r="EU8" s="90" t="e">
        <f t="shared" si="4"/>
        <v>#NAME?</v>
      </c>
      <c r="EV8" s="90" t="e">
        <f t="shared" si="4"/>
        <v>#NAME?</v>
      </c>
      <c r="EW8" s="90" t="e">
        <f t="shared" si="4"/>
        <v>#NAME?</v>
      </c>
      <c r="EX8" s="90" t="e">
        <f t="shared" si="4"/>
        <v>#NAME?</v>
      </c>
    </row>
    <row r="9" spans="2:154">
      <c r="B9" s="91" t="s">
        <v>14</v>
      </c>
      <c r="C9" s="92" t="s">
        <v>14</v>
      </c>
      <c r="E9" s="93" t="e">
        <f>IF(INDEX($B9:$C9,,SelLngNo)=0,"",INDEX($B9:$C9,,SelLngNo))</f>
        <v>#NAME?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55"/>
      <c r="AJ9" s="94">
        <v>0</v>
      </c>
      <c r="AK9" s="94">
        <f t="shared" ref="AK9:AZ24" si="5">CS9+BO9</f>
        <v>0</v>
      </c>
      <c r="AL9" s="94">
        <f t="shared" si="5"/>
        <v>0</v>
      </c>
      <c r="AM9" s="94">
        <f t="shared" si="5"/>
        <v>0</v>
      </c>
      <c r="AN9" s="94">
        <f t="shared" si="5"/>
        <v>0</v>
      </c>
      <c r="AO9" s="94">
        <f t="shared" si="5"/>
        <v>0</v>
      </c>
      <c r="AP9" s="94">
        <f t="shared" si="5"/>
        <v>0</v>
      </c>
      <c r="AQ9" s="94">
        <f t="shared" si="5"/>
        <v>0</v>
      </c>
      <c r="AR9" s="94">
        <f t="shared" si="5"/>
        <v>0</v>
      </c>
      <c r="AS9" s="94">
        <f t="shared" si="5"/>
        <v>0</v>
      </c>
      <c r="AT9" s="94">
        <f t="shared" si="5"/>
        <v>0</v>
      </c>
      <c r="AU9" s="94">
        <f t="shared" si="5"/>
        <v>0</v>
      </c>
      <c r="AV9" s="94">
        <f t="shared" si="5"/>
        <v>0</v>
      </c>
      <c r="AW9" s="94">
        <f t="shared" si="5"/>
        <v>0</v>
      </c>
      <c r="AX9" s="94">
        <f t="shared" si="5"/>
        <v>0</v>
      </c>
      <c r="AY9" s="94">
        <f t="shared" si="5"/>
        <v>0</v>
      </c>
      <c r="AZ9" s="94">
        <f t="shared" si="5"/>
        <v>0</v>
      </c>
      <c r="BA9" s="94">
        <f t="shared" ref="BA9:BL24" si="6">DI9+CE9</f>
        <v>0</v>
      </c>
      <c r="BB9" s="94">
        <f t="shared" si="6"/>
        <v>0</v>
      </c>
      <c r="BC9" s="94">
        <f t="shared" si="6"/>
        <v>0</v>
      </c>
      <c r="BD9" s="94">
        <f t="shared" si="6"/>
        <v>0</v>
      </c>
      <c r="BE9" s="94">
        <f t="shared" si="6"/>
        <v>0</v>
      </c>
      <c r="BF9" s="94">
        <f t="shared" si="6"/>
        <v>0</v>
      </c>
      <c r="BG9" s="94">
        <f t="shared" si="6"/>
        <v>0</v>
      </c>
      <c r="BH9" s="94">
        <f t="shared" si="6"/>
        <v>0</v>
      </c>
      <c r="BI9" s="94">
        <f t="shared" si="6"/>
        <v>0</v>
      </c>
      <c r="BJ9" s="94">
        <f t="shared" si="6"/>
        <v>0</v>
      </c>
      <c r="BK9" s="94">
        <f t="shared" si="6"/>
        <v>0</v>
      </c>
      <c r="BL9" s="94">
        <f t="shared" si="6"/>
        <v>0</v>
      </c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R9" s="94">
        <v>0</v>
      </c>
      <c r="CS9" s="94">
        <v>0</v>
      </c>
      <c r="CT9" s="94">
        <v>0</v>
      </c>
      <c r="CU9" s="94">
        <v>0</v>
      </c>
      <c r="CV9" s="94">
        <v>0</v>
      </c>
      <c r="CW9" s="94">
        <v>0</v>
      </c>
      <c r="CX9" s="94">
        <v>0</v>
      </c>
      <c r="CY9" s="94">
        <v>0</v>
      </c>
      <c r="CZ9" s="94">
        <v>0</v>
      </c>
      <c r="DA9" s="94">
        <v>0</v>
      </c>
      <c r="DB9" s="94">
        <v>0</v>
      </c>
      <c r="DC9" s="94">
        <v>0</v>
      </c>
      <c r="DD9" s="94">
        <v>0</v>
      </c>
      <c r="DE9" s="94">
        <v>0</v>
      </c>
      <c r="DF9" s="94">
        <v>0</v>
      </c>
      <c r="DG9" s="94">
        <v>0</v>
      </c>
      <c r="DH9" s="94">
        <v>0</v>
      </c>
      <c r="DI9" s="94">
        <v>0</v>
      </c>
      <c r="DJ9" s="94">
        <v>0</v>
      </c>
      <c r="DK9" s="94">
        <v>0</v>
      </c>
      <c r="DL9" s="94">
        <v>0</v>
      </c>
      <c r="DM9" s="94">
        <v>0</v>
      </c>
      <c r="DN9" s="94">
        <v>0</v>
      </c>
      <c r="DO9" s="94">
        <v>0</v>
      </c>
      <c r="DP9" s="94">
        <v>0</v>
      </c>
      <c r="DQ9" s="94">
        <v>0</v>
      </c>
      <c r="DR9" s="94">
        <v>0</v>
      </c>
      <c r="DS9" s="94">
        <v>0</v>
      </c>
      <c r="DT9" s="94">
        <v>0</v>
      </c>
      <c r="DV9" s="94">
        <f>CR9-F9</f>
        <v>0</v>
      </c>
      <c r="DW9" s="94">
        <f t="shared" ref="DW9:EL24" si="7">CS9-G9</f>
        <v>0</v>
      </c>
      <c r="DX9" s="94">
        <f t="shared" si="7"/>
        <v>0</v>
      </c>
      <c r="DY9" s="94">
        <f t="shared" si="7"/>
        <v>0</v>
      </c>
      <c r="DZ9" s="94">
        <f t="shared" si="7"/>
        <v>0</v>
      </c>
      <c r="EA9" s="94">
        <f t="shared" si="7"/>
        <v>0</v>
      </c>
      <c r="EB9" s="94">
        <f t="shared" si="7"/>
        <v>0</v>
      </c>
      <c r="EC9" s="94">
        <f t="shared" si="7"/>
        <v>0</v>
      </c>
      <c r="ED9" s="94">
        <f t="shared" si="7"/>
        <v>0</v>
      </c>
      <c r="EE9" s="94">
        <f t="shared" si="7"/>
        <v>0</v>
      </c>
      <c r="EF9" s="94">
        <f t="shared" si="7"/>
        <v>0</v>
      </c>
      <c r="EG9" s="94">
        <f t="shared" si="7"/>
        <v>0</v>
      </c>
      <c r="EH9" s="94">
        <f t="shared" si="7"/>
        <v>0</v>
      </c>
      <c r="EI9" s="94">
        <f t="shared" si="7"/>
        <v>0</v>
      </c>
      <c r="EJ9" s="94">
        <f t="shared" si="7"/>
        <v>0</v>
      </c>
      <c r="EK9" s="94">
        <f t="shared" si="7"/>
        <v>0</v>
      </c>
      <c r="EL9" s="94">
        <f t="shared" si="7"/>
        <v>0</v>
      </c>
      <c r="EM9" s="94">
        <f t="shared" ref="EM9:EX24" si="8">DI9-W9</f>
        <v>0</v>
      </c>
      <c r="EN9" s="94">
        <f t="shared" si="8"/>
        <v>0</v>
      </c>
      <c r="EO9" s="94">
        <f t="shared" si="8"/>
        <v>0</v>
      </c>
      <c r="EP9" s="94">
        <f t="shared" si="8"/>
        <v>0</v>
      </c>
      <c r="EQ9" s="94">
        <f t="shared" si="8"/>
        <v>0</v>
      </c>
      <c r="ER9" s="94">
        <f t="shared" si="8"/>
        <v>0</v>
      </c>
      <c r="ES9" s="94">
        <f t="shared" si="8"/>
        <v>0</v>
      </c>
      <c r="ET9" s="94">
        <f t="shared" si="8"/>
        <v>0</v>
      </c>
      <c r="EU9" s="94">
        <f t="shared" si="8"/>
        <v>0</v>
      </c>
      <c r="EV9" s="94">
        <f t="shared" si="8"/>
        <v>0</v>
      </c>
      <c r="EW9" s="94">
        <f t="shared" si="8"/>
        <v>0</v>
      </c>
      <c r="EX9" s="94">
        <f t="shared" si="8"/>
        <v>0</v>
      </c>
    </row>
    <row r="10" spans="2:154">
      <c r="B10" s="91" t="s">
        <v>14</v>
      </c>
      <c r="C10" s="92" t="s">
        <v>14</v>
      </c>
      <c r="E10" s="93" t="e">
        <f t="shared" ref="E10:E41" si="9">IF(INDEX(B10:C10,,SelLngNo)=0,"",INDEX(B10:C10,,SelLngNo))</f>
        <v>#NAME?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  <c r="R10" s="94">
        <v>0</v>
      </c>
      <c r="S10" s="94">
        <v>0</v>
      </c>
      <c r="T10" s="94">
        <v>0</v>
      </c>
      <c r="U10" s="94">
        <v>0</v>
      </c>
      <c r="V10" s="94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4">
        <v>0</v>
      </c>
      <c r="AC10" s="94">
        <v>0</v>
      </c>
      <c r="AD10" s="94">
        <v>0</v>
      </c>
      <c r="AE10" s="94">
        <v>0</v>
      </c>
      <c r="AF10" s="94">
        <v>0</v>
      </c>
      <c r="AG10" s="94">
        <v>0</v>
      </c>
      <c r="AH10" s="94">
        <v>0</v>
      </c>
      <c r="AI10" s="55"/>
      <c r="AJ10" s="94">
        <f t="shared" ref="AJ10:AY38" si="10">CR10+BN10</f>
        <v>0</v>
      </c>
      <c r="AK10" s="94">
        <f t="shared" si="5"/>
        <v>0</v>
      </c>
      <c r="AL10" s="94">
        <f t="shared" si="5"/>
        <v>0</v>
      </c>
      <c r="AM10" s="94">
        <f t="shared" si="5"/>
        <v>0</v>
      </c>
      <c r="AN10" s="94">
        <f t="shared" si="5"/>
        <v>0</v>
      </c>
      <c r="AO10" s="94">
        <f t="shared" si="5"/>
        <v>0</v>
      </c>
      <c r="AP10" s="94">
        <f t="shared" si="5"/>
        <v>0</v>
      </c>
      <c r="AQ10" s="94">
        <f t="shared" si="5"/>
        <v>0</v>
      </c>
      <c r="AR10" s="94">
        <f t="shared" si="5"/>
        <v>0</v>
      </c>
      <c r="AS10" s="94">
        <f t="shared" si="5"/>
        <v>0</v>
      </c>
      <c r="AT10" s="94">
        <f t="shared" si="5"/>
        <v>0</v>
      </c>
      <c r="AU10" s="94">
        <f t="shared" si="5"/>
        <v>0</v>
      </c>
      <c r="AV10" s="94">
        <f t="shared" si="5"/>
        <v>0</v>
      </c>
      <c r="AW10" s="94">
        <f t="shared" si="5"/>
        <v>0</v>
      </c>
      <c r="AX10" s="94">
        <f t="shared" si="5"/>
        <v>0</v>
      </c>
      <c r="AY10" s="94">
        <f t="shared" si="5"/>
        <v>0</v>
      </c>
      <c r="AZ10" s="94">
        <f t="shared" si="5"/>
        <v>0</v>
      </c>
      <c r="BA10" s="94">
        <f t="shared" si="6"/>
        <v>0</v>
      </c>
      <c r="BB10" s="94">
        <f t="shared" si="6"/>
        <v>0</v>
      </c>
      <c r="BC10" s="94">
        <f t="shared" si="6"/>
        <v>0</v>
      </c>
      <c r="BD10" s="94">
        <f t="shared" si="6"/>
        <v>0</v>
      </c>
      <c r="BE10" s="94">
        <f t="shared" si="6"/>
        <v>0</v>
      </c>
      <c r="BF10" s="94">
        <f t="shared" si="6"/>
        <v>0</v>
      </c>
      <c r="BG10" s="94">
        <f t="shared" si="6"/>
        <v>0</v>
      </c>
      <c r="BH10" s="94">
        <f t="shared" si="6"/>
        <v>0</v>
      </c>
      <c r="BI10" s="94">
        <f t="shared" si="6"/>
        <v>0</v>
      </c>
      <c r="BJ10" s="94">
        <f t="shared" si="6"/>
        <v>0</v>
      </c>
      <c r="BK10" s="94">
        <f t="shared" si="6"/>
        <v>0</v>
      </c>
      <c r="BL10" s="94">
        <f t="shared" si="6"/>
        <v>0</v>
      </c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R10" s="94">
        <v>0</v>
      </c>
      <c r="CS10" s="94">
        <v>0</v>
      </c>
      <c r="CT10" s="94">
        <v>0</v>
      </c>
      <c r="CU10" s="94">
        <v>0</v>
      </c>
      <c r="CV10" s="94">
        <v>0</v>
      </c>
      <c r="CW10" s="94">
        <v>0</v>
      </c>
      <c r="CX10" s="94">
        <v>0</v>
      </c>
      <c r="CY10" s="94">
        <v>0</v>
      </c>
      <c r="CZ10" s="94">
        <v>0</v>
      </c>
      <c r="DA10" s="94">
        <v>0</v>
      </c>
      <c r="DB10" s="94">
        <v>0</v>
      </c>
      <c r="DC10" s="94">
        <v>0</v>
      </c>
      <c r="DD10" s="94">
        <v>0</v>
      </c>
      <c r="DE10" s="94">
        <v>0</v>
      </c>
      <c r="DF10" s="94">
        <v>0</v>
      </c>
      <c r="DG10" s="94">
        <v>0</v>
      </c>
      <c r="DH10" s="94">
        <v>0</v>
      </c>
      <c r="DI10" s="94">
        <v>0</v>
      </c>
      <c r="DJ10" s="94">
        <v>0</v>
      </c>
      <c r="DK10" s="94">
        <v>0</v>
      </c>
      <c r="DL10" s="94">
        <v>0</v>
      </c>
      <c r="DM10" s="94">
        <v>0</v>
      </c>
      <c r="DN10" s="94">
        <v>0</v>
      </c>
      <c r="DO10" s="94">
        <v>0</v>
      </c>
      <c r="DP10" s="94">
        <v>0</v>
      </c>
      <c r="DQ10" s="94">
        <v>0</v>
      </c>
      <c r="DR10" s="94">
        <v>0</v>
      </c>
      <c r="DS10" s="94">
        <v>0</v>
      </c>
      <c r="DT10" s="94">
        <v>0</v>
      </c>
      <c r="DV10" s="94">
        <f t="shared" ref="DV10:EK38" si="11">CR10-F10</f>
        <v>0</v>
      </c>
      <c r="DW10" s="94">
        <f t="shared" si="7"/>
        <v>0</v>
      </c>
      <c r="DX10" s="94">
        <f t="shared" si="7"/>
        <v>0</v>
      </c>
      <c r="DY10" s="94">
        <f t="shared" si="7"/>
        <v>0</v>
      </c>
      <c r="DZ10" s="94">
        <f t="shared" si="7"/>
        <v>0</v>
      </c>
      <c r="EA10" s="94">
        <f t="shared" si="7"/>
        <v>0</v>
      </c>
      <c r="EB10" s="94">
        <f t="shared" si="7"/>
        <v>0</v>
      </c>
      <c r="EC10" s="94">
        <f t="shared" si="7"/>
        <v>0</v>
      </c>
      <c r="ED10" s="94">
        <f t="shared" si="7"/>
        <v>0</v>
      </c>
      <c r="EE10" s="94">
        <f t="shared" si="7"/>
        <v>0</v>
      </c>
      <c r="EF10" s="94">
        <f t="shared" si="7"/>
        <v>0</v>
      </c>
      <c r="EG10" s="94">
        <f t="shared" si="7"/>
        <v>0</v>
      </c>
      <c r="EH10" s="94">
        <f t="shared" si="7"/>
        <v>0</v>
      </c>
      <c r="EI10" s="94">
        <f t="shared" si="7"/>
        <v>0</v>
      </c>
      <c r="EJ10" s="94">
        <f t="shared" si="7"/>
        <v>0</v>
      </c>
      <c r="EK10" s="94">
        <f t="shared" si="7"/>
        <v>0</v>
      </c>
      <c r="EL10" s="94">
        <f t="shared" si="7"/>
        <v>0</v>
      </c>
      <c r="EM10" s="94">
        <f t="shared" si="8"/>
        <v>0</v>
      </c>
      <c r="EN10" s="94">
        <f t="shared" si="8"/>
        <v>0</v>
      </c>
      <c r="EO10" s="94">
        <f t="shared" si="8"/>
        <v>0</v>
      </c>
      <c r="EP10" s="94">
        <f t="shared" si="8"/>
        <v>0</v>
      </c>
      <c r="EQ10" s="94">
        <f t="shared" si="8"/>
        <v>0</v>
      </c>
      <c r="ER10" s="94">
        <f t="shared" si="8"/>
        <v>0</v>
      </c>
      <c r="ES10" s="94">
        <f t="shared" si="8"/>
        <v>0</v>
      </c>
      <c r="ET10" s="94">
        <f t="shared" si="8"/>
        <v>0</v>
      </c>
      <c r="EU10" s="94">
        <f t="shared" si="8"/>
        <v>0</v>
      </c>
      <c r="EV10" s="94">
        <f t="shared" si="8"/>
        <v>0</v>
      </c>
      <c r="EW10" s="94">
        <f t="shared" si="8"/>
        <v>0</v>
      </c>
      <c r="EX10" s="94">
        <f t="shared" si="8"/>
        <v>0</v>
      </c>
    </row>
    <row r="11" spans="2:154">
      <c r="B11" s="91" t="s">
        <v>14</v>
      </c>
      <c r="C11" s="92" t="s">
        <v>14</v>
      </c>
      <c r="E11" s="93" t="e">
        <f t="shared" si="9"/>
        <v>#NAME?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  <c r="W11" s="94">
        <v>0</v>
      </c>
      <c r="X11" s="94">
        <v>0</v>
      </c>
      <c r="Y11" s="94">
        <v>0</v>
      </c>
      <c r="Z11" s="94">
        <v>0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94">
        <v>0</v>
      </c>
      <c r="AG11" s="94">
        <v>0</v>
      </c>
      <c r="AH11" s="94">
        <v>0</v>
      </c>
      <c r="AI11" s="55"/>
      <c r="AJ11" s="94">
        <f t="shared" si="10"/>
        <v>0</v>
      </c>
      <c r="AK11" s="94">
        <f t="shared" si="5"/>
        <v>0</v>
      </c>
      <c r="AL11" s="94">
        <f t="shared" si="5"/>
        <v>0</v>
      </c>
      <c r="AM11" s="94">
        <f t="shared" si="5"/>
        <v>0</v>
      </c>
      <c r="AN11" s="94">
        <f t="shared" si="5"/>
        <v>0</v>
      </c>
      <c r="AO11" s="94">
        <f t="shared" si="5"/>
        <v>0</v>
      </c>
      <c r="AP11" s="94">
        <f t="shared" si="5"/>
        <v>0</v>
      </c>
      <c r="AQ11" s="94">
        <f t="shared" si="5"/>
        <v>0</v>
      </c>
      <c r="AR11" s="94">
        <f t="shared" si="5"/>
        <v>0</v>
      </c>
      <c r="AS11" s="94">
        <f t="shared" si="5"/>
        <v>0</v>
      </c>
      <c r="AT11" s="94">
        <f t="shared" si="5"/>
        <v>0</v>
      </c>
      <c r="AU11" s="94">
        <f t="shared" si="5"/>
        <v>0</v>
      </c>
      <c r="AV11" s="94">
        <f t="shared" si="5"/>
        <v>0</v>
      </c>
      <c r="AW11" s="94">
        <f t="shared" si="5"/>
        <v>0</v>
      </c>
      <c r="AX11" s="94">
        <f t="shared" si="5"/>
        <v>0</v>
      </c>
      <c r="AY11" s="94">
        <f t="shared" si="5"/>
        <v>0</v>
      </c>
      <c r="AZ11" s="94">
        <f t="shared" si="5"/>
        <v>0</v>
      </c>
      <c r="BA11" s="94">
        <f t="shared" si="6"/>
        <v>0</v>
      </c>
      <c r="BB11" s="94">
        <f t="shared" si="6"/>
        <v>0</v>
      </c>
      <c r="BC11" s="94">
        <f t="shared" si="6"/>
        <v>0</v>
      </c>
      <c r="BD11" s="94">
        <f t="shared" si="6"/>
        <v>0</v>
      </c>
      <c r="BE11" s="94">
        <f t="shared" si="6"/>
        <v>0</v>
      </c>
      <c r="BF11" s="94">
        <f t="shared" si="6"/>
        <v>0</v>
      </c>
      <c r="BG11" s="94">
        <f t="shared" si="6"/>
        <v>0</v>
      </c>
      <c r="BH11" s="94">
        <f t="shared" si="6"/>
        <v>0</v>
      </c>
      <c r="BI11" s="94">
        <f t="shared" si="6"/>
        <v>0</v>
      </c>
      <c r="BJ11" s="94">
        <f t="shared" si="6"/>
        <v>0</v>
      </c>
      <c r="BK11" s="94">
        <f t="shared" si="6"/>
        <v>0</v>
      </c>
      <c r="BL11" s="94">
        <f t="shared" si="6"/>
        <v>0</v>
      </c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R11" s="94">
        <v>0</v>
      </c>
      <c r="CS11" s="94">
        <v>0</v>
      </c>
      <c r="CT11" s="94">
        <v>0</v>
      </c>
      <c r="CU11" s="94">
        <v>0</v>
      </c>
      <c r="CV11" s="94">
        <v>0</v>
      </c>
      <c r="CW11" s="94">
        <v>0</v>
      </c>
      <c r="CX11" s="94">
        <v>0</v>
      </c>
      <c r="CY11" s="94">
        <v>0</v>
      </c>
      <c r="CZ11" s="94">
        <v>0</v>
      </c>
      <c r="DA11" s="94">
        <v>0</v>
      </c>
      <c r="DB11" s="94">
        <v>0</v>
      </c>
      <c r="DC11" s="94">
        <v>0</v>
      </c>
      <c r="DD11" s="94">
        <v>0</v>
      </c>
      <c r="DE11" s="94">
        <v>0</v>
      </c>
      <c r="DF11" s="94">
        <v>0</v>
      </c>
      <c r="DG11" s="94">
        <v>0</v>
      </c>
      <c r="DH11" s="94">
        <v>0</v>
      </c>
      <c r="DI11" s="94">
        <v>0</v>
      </c>
      <c r="DJ11" s="94">
        <v>0</v>
      </c>
      <c r="DK11" s="94">
        <v>0</v>
      </c>
      <c r="DL11" s="94">
        <v>0</v>
      </c>
      <c r="DM11" s="94">
        <v>0</v>
      </c>
      <c r="DN11" s="94">
        <v>0</v>
      </c>
      <c r="DO11" s="94">
        <v>0</v>
      </c>
      <c r="DP11" s="94">
        <v>0</v>
      </c>
      <c r="DQ11" s="94">
        <v>0</v>
      </c>
      <c r="DR11" s="94">
        <v>0</v>
      </c>
      <c r="DS11" s="94">
        <v>0</v>
      </c>
      <c r="DT11" s="94">
        <v>0</v>
      </c>
      <c r="DV11" s="94">
        <f t="shared" si="11"/>
        <v>0</v>
      </c>
      <c r="DW11" s="94">
        <f t="shared" si="7"/>
        <v>0</v>
      </c>
      <c r="DX11" s="94">
        <f t="shared" si="7"/>
        <v>0</v>
      </c>
      <c r="DY11" s="94">
        <f t="shared" si="7"/>
        <v>0</v>
      </c>
      <c r="DZ11" s="94">
        <f t="shared" si="7"/>
        <v>0</v>
      </c>
      <c r="EA11" s="94">
        <f t="shared" si="7"/>
        <v>0</v>
      </c>
      <c r="EB11" s="94">
        <f t="shared" si="7"/>
        <v>0</v>
      </c>
      <c r="EC11" s="94">
        <f t="shared" si="7"/>
        <v>0</v>
      </c>
      <c r="ED11" s="94">
        <f t="shared" si="7"/>
        <v>0</v>
      </c>
      <c r="EE11" s="94">
        <f t="shared" si="7"/>
        <v>0</v>
      </c>
      <c r="EF11" s="94">
        <f t="shared" si="7"/>
        <v>0</v>
      </c>
      <c r="EG11" s="94">
        <f t="shared" si="7"/>
        <v>0</v>
      </c>
      <c r="EH11" s="94">
        <f t="shared" si="7"/>
        <v>0</v>
      </c>
      <c r="EI11" s="94">
        <f t="shared" si="7"/>
        <v>0</v>
      </c>
      <c r="EJ11" s="94">
        <f t="shared" si="7"/>
        <v>0</v>
      </c>
      <c r="EK11" s="94">
        <f t="shared" si="7"/>
        <v>0</v>
      </c>
      <c r="EL11" s="94">
        <f t="shared" si="7"/>
        <v>0</v>
      </c>
      <c r="EM11" s="94">
        <f t="shared" si="8"/>
        <v>0</v>
      </c>
      <c r="EN11" s="94">
        <f t="shared" si="8"/>
        <v>0</v>
      </c>
      <c r="EO11" s="94">
        <f t="shared" si="8"/>
        <v>0</v>
      </c>
      <c r="EP11" s="94">
        <f t="shared" si="8"/>
        <v>0</v>
      </c>
      <c r="EQ11" s="94">
        <f t="shared" si="8"/>
        <v>0</v>
      </c>
      <c r="ER11" s="94">
        <f t="shared" si="8"/>
        <v>0</v>
      </c>
      <c r="ES11" s="94">
        <f t="shared" si="8"/>
        <v>0</v>
      </c>
      <c r="ET11" s="94">
        <f t="shared" si="8"/>
        <v>0</v>
      </c>
      <c r="EU11" s="94">
        <f t="shared" si="8"/>
        <v>0</v>
      </c>
      <c r="EV11" s="94">
        <f t="shared" si="8"/>
        <v>0</v>
      </c>
      <c r="EW11" s="94">
        <f t="shared" si="8"/>
        <v>0</v>
      </c>
      <c r="EX11" s="94">
        <f t="shared" si="8"/>
        <v>0</v>
      </c>
    </row>
    <row r="12" spans="2:154">
      <c r="B12" s="91" t="s">
        <v>14</v>
      </c>
      <c r="C12" s="92" t="s">
        <v>14</v>
      </c>
      <c r="E12" s="93" t="e">
        <f t="shared" si="9"/>
        <v>#NAME?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94">
        <v>0</v>
      </c>
      <c r="AG12" s="94">
        <v>0</v>
      </c>
      <c r="AH12" s="94">
        <v>0</v>
      </c>
      <c r="AI12" s="55"/>
      <c r="AJ12" s="94">
        <f t="shared" si="10"/>
        <v>0</v>
      </c>
      <c r="AK12" s="94">
        <f t="shared" si="5"/>
        <v>0</v>
      </c>
      <c r="AL12" s="94">
        <f t="shared" si="5"/>
        <v>0</v>
      </c>
      <c r="AM12" s="94">
        <f t="shared" si="5"/>
        <v>0</v>
      </c>
      <c r="AN12" s="94">
        <f t="shared" si="5"/>
        <v>0</v>
      </c>
      <c r="AO12" s="94">
        <f t="shared" si="5"/>
        <v>0</v>
      </c>
      <c r="AP12" s="94">
        <f t="shared" si="5"/>
        <v>0</v>
      </c>
      <c r="AQ12" s="94">
        <f t="shared" si="5"/>
        <v>0</v>
      </c>
      <c r="AR12" s="94">
        <f t="shared" si="5"/>
        <v>0</v>
      </c>
      <c r="AS12" s="94">
        <f t="shared" si="5"/>
        <v>0</v>
      </c>
      <c r="AT12" s="94">
        <f t="shared" si="5"/>
        <v>0</v>
      </c>
      <c r="AU12" s="94">
        <f t="shared" si="5"/>
        <v>0</v>
      </c>
      <c r="AV12" s="94">
        <f t="shared" si="5"/>
        <v>0</v>
      </c>
      <c r="AW12" s="94">
        <f t="shared" si="5"/>
        <v>0</v>
      </c>
      <c r="AX12" s="94">
        <f t="shared" si="5"/>
        <v>0</v>
      </c>
      <c r="AY12" s="94">
        <f t="shared" si="5"/>
        <v>0</v>
      </c>
      <c r="AZ12" s="94">
        <f t="shared" si="5"/>
        <v>0</v>
      </c>
      <c r="BA12" s="94">
        <f t="shared" si="6"/>
        <v>0</v>
      </c>
      <c r="BB12" s="94">
        <f t="shared" si="6"/>
        <v>0</v>
      </c>
      <c r="BC12" s="94">
        <f t="shared" si="6"/>
        <v>0</v>
      </c>
      <c r="BD12" s="94">
        <f t="shared" si="6"/>
        <v>0</v>
      </c>
      <c r="BE12" s="94">
        <f t="shared" si="6"/>
        <v>0</v>
      </c>
      <c r="BF12" s="94">
        <f t="shared" si="6"/>
        <v>0</v>
      </c>
      <c r="BG12" s="94">
        <f t="shared" si="6"/>
        <v>0</v>
      </c>
      <c r="BH12" s="94">
        <f t="shared" si="6"/>
        <v>0</v>
      </c>
      <c r="BI12" s="94">
        <f t="shared" si="6"/>
        <v>0</v>
      </c>
      <c r="BJ12" s="94">
        <f t="shared" si="6"/>
        <v>0</v>
      </c>
      <c r="BK12" s="94">
        <f t="shared" si="6"/>
        <v>0</v>
      </c>
      <c r="BL12" s="94">
        <f t="shared" si="6"/>
        <v>0</v>
      </c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R12" s="94">
        <v>0</v>
      </c>
      <c r="CS12" s="94">
        <v>0</v>
      </c>
      <c r="CT12" s="94">
        <v>0</v>
      </c>
      <c r="CU12" s="94">
        <v>0</v>
      </c>
      <c r="CV12" s="94">
        <v>0</v>
      </c>
      <c r="CW12" s="94">
        <v>0</v>
      </c>
      <c r="CX12" s="94">
        <v>0</v>
      </c>
      <c r="CY12" s="94">
        <v>0</v>
      </c>
      <c r="CZ12" s="94">
        <v>0</v>
      </c>
      <c r="DA12" s="94">
        <v>0</v>
      </c>
      <c r="DB12" s="94">
        <v>0</v>
      </c>
      <c r="DC12" s="94">
        <v>0</v>
      </c>
      <c r="DD12" s="94">
        <v>0</v>
      </c>
      <c r="DE12" s="94">
        <v>0</v>
      </c>
      <c r="DF12" s="94">
        <v>0</v>
      </c>
      <c r="DG12" s="94">
        <v>0</v>
      </c>
      <c r="DH12" s="94">
        <v>0</v>
      </c>
      <c r="DI12" s="94">
        <v>0</v>
      </c>
      <c r="DJ12" s="94">
        <v>0</v>
      </c>
      <c r="DK12" s="94">
        <v>0</v>
      </c>
      <c r="DL12" s="94">
        <v>0</v>
      </c>
      <c r="DM12" s="94">
        <v>0</v>
      </c>
      <c r="DN12" s="94">
        <v>0</v>
      </c>
      <c r="DO12" s="94">
        <v>0</v>
      </c>
      <c r="DP12" s="94">
        <v>0</v>
      </c>
      <c r="DQ12" s="94">
        <v>0</v>
      </c>
      <c r="DR12" s="94">
        <v>0</v>
      </c>
      <c r="DS12" s="94">
        <v>0</v>
      </c>
      <c r="DT12" s="94">
        <v>0</v>
      </c>
      <c r="DV12" s="94">
        <f t="shared" si="11"/>
        <v>0</v>
      </c>
      <c r="DW12" s="94">
        <f t="shared" si="7"/>
        <v>0</v>
      </c>
      <c r="DX12" s="94">
        <f t="shared" si="7"/>
        <v>0</v>
      </c>
      <c r="DY12" s="94">
        <f t="shared" si="7"/>
        <v>0</v>
      </c>
      <c r="DZ12" s="94">
        <f t="shared" si="7"/>
        <v>0</v>
      </c>
      <c r="EA12" s="94">
        <f t="shared" si="7"/>
        <v>0</v>
      </c>
      <c r="EB12" s="94">
        <f t="shared" si="7"/>
        <v>0</v>
      </c>
      <c r="EC12" s="94">
        <f t="shared" si="7"/>
        <v>0</v>
      </c>
      <c r="ED12" s="94">
        <f t="shared" si="7"/>
        <v>0</v>
      </c>
      <c r="EE12" s="94">
        <f t="shared" si="7"/>
        <v>0</v>
      </c>
      <c r="EF12" s="94">
        <f t="shared" si="7"/>
        <v>0</v>
      </c>
      <c r="EG12" s="94">
        <f t="shared" si="7"/>
        <v>0</v>
      </c>
      <c r="EH12" s="94">
        <f t="shared" si="7"/>
        <v>0</v>
      </c>
      <c r="EI12" s="94">
        <f t="shared" si="7"/>
        <v>0</v>
      </c>
      <c r="EJ12" s="94">
        <f t="shared" si="7"/>
        <v>0</v>
      </c>
      <c r="EK12" s="94">
        <f t="shared" si="7"/>
        <v>0</v>
      </c>
      <c r="EL12" s="94">
        <f t="shared" si="7"/>
        <v>0</v>
      </c>
      <c r="EM12" s="94">
        <f t="shared" si="8"/>
        <v>0</v>
      </c>
      <c r="EN12" s="94">
        <f t="shared" si="8"/>
        <v>0</v>
      </c>
      <c r="EO12" s="94">
        <f t="shared" si="8"/>
        <v>0</v>
      </c>
      <c r="EP12" s="94">
        <f t="shared" si="8"/>
        <v>0</v>
      </c>
      <c r="EQ12" s="94">
        <f t="shared" si="8"/>
        <v>0</v>
      </c>
      <c r="ER12" s="94">
        <f t="shared" si="8"/>
        <v>0</v>
      </c>
      <c r="ES12" s="94">
        <f t="shared" si="8"/>
        <v>0</v>
      </c>
      <c r="ET12" s="94">
        <f t="shared" si="8"/>
        <v>0</v>
      </c>
      <c r="EU12" s="94">
        <f t="shared" si="8"/>
        <v>0</v>
      </c>
      <c r="EV12" s="94">
        <f t="shared" si="8"/>
        <v>0</v>
      </c>
      <c r="EW12" s="94">
        <f t="shared" si="8"/>
        <v>0</v>
      </c>
      <c r="EX12" s="94">
        <f t="shared" si="8"/>
        <v>0</v>
      </c>
    </row>
    <row r="13" spans="2:154">
      <c r="B13" s="91" t="s">
        <v>14</v>
      </c>
      <c r="C13" s="92" t="s">
        <v>14</v>
      </c>
      <c r="E13" s="93" t="e">
        <f t="shared" si="9"/>
        <v>#NAME?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94">
        <v>0</v>
      </c>
      <c r="AE13" s="94">
        <v>0</v>
      </c>
      <c r="AF13" s="94">
        <v>0</v>
      </c>
      <c r="AG13" s="94">
        <v>0</v>
      </c>
      <c r="AH13" s="94">
        <v>0</v>
      </c>
      <c r="AI13" s="55"/>
      <c r="AJ13" s="94">
        <f t="shared" si="10"/>
        <v>0</v>
      </c>
      <c r="AK13" s="94">
        <f t="shared" si="5"/>
        <v>0</v>
      </c>
      <c r="AL13" s="94">
        <f t="shared" si="5"/>
        <v>0</v>
      </c>
      <c r="AM13" s="94">
        <f t="shared" si="5"/>
        <v>0</v>
      </c>
      <c r="AN13" s="94">
        <f t="shared" si="5"/>
        <v>0</v>
      </c>
      <c r="AO13" s="94">
        <f t="shared" si="5"/>
        <v>0</v>
      </c>
      <c r="AP13" s="94">
        <f t="shared" si="5"/>
        <v>0</v>
      </c>
      <c r="AQ13" s="94">
        <f t="shared" si="5"/>
        <v>0</v>
      </c>
      <c r="AR13" s="94">
        <f t="shared" si="5"/>
        <v>0</v>
      </c>
      <c r="AS13" s="94">
        <f t="shared" si="5"/>
        <v>0</v>
      </c>
      <c r="AT13" s="94">
        <f t="shared" si="5"/>
        <v>0</v>
      </c>
      <c r="AU13" s="94">
        <f t="shared" si="5"/>
        <v>0</v>
      </c>
      <c r="AV13" s="94">
        <f t="shared" si="5"/>
        <v>0</v>
      </c>
      <c r="AW13" s="94">
        <f t="shared" si="5"/>
        <v>0</v>
      </c>
      <c r="AX13" s="94">
        <f t="shared" si="5"/>
        <v>0</v>
      </c>
      <c r="AY13" s="94">
        <f t="shared" si="5"/>
        <v>0</v>
      </c>
      <c r="AZ13" s="94">
        <f t="shared" si="5"/>
        <v>0</v>
      </c>
      <c r="BA13" s="94">
        <f t="shared" si="6"/>
        <v>0</v>
      </c>
      <c r="BB13" s="94">
        <f t="shared" si="6"/>
        <v>0</v>
      </c>
      <c r="BC13" s="94">
        <f t="shared" si="6"/>
        <v>0</v>
      </c>
      <c r="BD13" s="94">
        <f t="shared" si="6"/>
        <v>0</v>
      </c>
      <c r="BE13" s="94">
        <f t="shared" si="6"/>
        <v>0</v>
      </c>
      <c r="BF13" s="94">
        <f t="shared" si="6"/>
        <v>0</v>
      </c>
      <c r="BG13" s="94">
        <f t="shared" si="6"/>
        <v>0</v>
      </c>
      <c r="BH13" s="94">
        <f t="shared" si="6"/>
        <v>0</v>
      </c>
      <c r="BI13" s="94">
        <f t="shared" si="6"/>
        <v>0</v>
      </c>
      <c r="BJ13" s="94">
        <f t="shared" si="6"/>
        <v>0</v>
      </c>
      <c r="BK13" s="94">
        <f t="shared" si="6"/>
        <v>0</v>
      </c>
      <c r="BL13" s="94">
        <f t="shared" si="6"/>
        <v>0</v>
      </c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R13" s="94">
        <v>0</v>
      </c>
      <c r="CS13" s="94">
        <v>0</v>
      </c>
      <c r="CT13" s="94">
        <v>0</v>
      </c>
      <c r="CU13" s="94">
        <v>0</v>
      </c>
      <c r="CV13" s="94">
        <v>0</v>
      </c>
      <c r="CW13" s="94">
        <v>0</v>
      </c>
      <c r="CX13" s="94">
        <v>0</v>
      </c>
      <c r="CY13" s="94">
        <v>0</v>
      </c>
      <c r="CZ13" s="94">
        <v>0</v>
      </c>
      <c r="DA13" s="94">
        <v>0</v>
      </c>
      <c r="DB13" s="94">
        <v>0</v>
      </c>
      <c r="DC13" s="94">
        <v>0</v>
      </c>
      <c r="DD13" s="94">
        <v>0</v>
      </c>
      <c r="DE13" s="94">
        <v>0</v>
      </c>
      <c r="DF13" s="94">
        <v>0</v>
      </c>
      <c r="DG13" s="94">
        <v>0</v>
      </c>
      <c r="DH13" s="94">
        <v>0</v>
      </c>
      <c r="DI13" s="94">
        <v>0</v>
      </c>
      <c r="DJ13" s="94">
        <v>0</v>
      </c>
      <c r="DK13" s="94">
        <v>0</v>
      </c>
      <c r="DL13" s="94">
        <v>0</v>
      </c>
      <c r="DM13" s="94">
        <v>0</v>
      </c>
      <c r="DN13" s="94">
        <v>0</v>
      </c>
      <c r="DO13" s="94">
        <v>0</v>
      </c>
      <c r="DP13" s="94">
        <v>0</v>
      </c>
      <c r="DQ13" s="94">
        <v>0</v>
      </c>
      <c r="DR13" s="94">
        <v>0</v>
      </c>
      <c r="DS13" s="94">
        <v>0</v>
      </c>
      <c r="DT13" s="94">
        <v>0</v>
      </c>
      <c r="DV13" s="94">
        <f t="shared" si="11"/>
        <v>0</v>
      </c>
      <c r="DW13" s="94">
        <f t="shared" si="7"/>
        <v>0</v>
      </c>
      <c r="DX13" s="94">
        <f t="shared" si="7"/>
        <v>0</v>
      </c>
      <c r="DY13" s="94">
        <f t="shared" si="7"/>
        <v>0</v>
      </c>
      <c r="DZ13" s="94">
        <f t="shared" si="7"/>
        <v>0</v>
      </c>
      <c r="EA13" s="94">
        <f t="shared" si="7"/>
        <v>0</v>
      </c>
      <c r="EB13" s="94">
        <f t="shared" si="7"/>
        <v>0</v>
      </c>
      <c r="EC13" s="94">
        <f t="shared" si="7"/>
        <v>0</v>
      </c>
      <c r="ED13" s="94">
        <f t="shared" si="7"/>
        <v>0</v>
      </c>
      <c r="EE13" s="94">
        <f t="shared" si="7"/>
        <v>0</v>
      </c>
      <c r="EF13" s="94">
        <f t="shared" si="7"/>
        <v>0</v>
      </c>
      <c r="EG13" s="94">
        <f t="shared" si="7"/>
        <v>0</v>
      </c>
      <c r="EH13" s="94">
        <f t="shared" si="7"/>
        <v>0</v>
      </c>
      <c r="EI13" s="94">
        <f t="shared" si="7"/>
        <v>0</v>
      </c>
      <c r="EJ13" s="94">
        <f t="shared" si="7"/>
        <v>0</v>
      </c>
      <c r="EK13" s="94">
        <f t="shared" si="7"/>
        <v>0</v>
      </c>
      <c r="EL13" s="94">
        <f t="shared" si="7"/>
        <v>0</v>
      </c>
      <c r="EM13" s="94">
        <f t="shared" si="8"/>
        <v>0</v>
      </c>
      <c r="EN13" s="94">
        <f t="shared" si="8"/>
        <v>0</v>
      </c>
      <c r="EO13" s="94">
        <f t="shared" si="8"/>
        <v>0</v>
      </c>
      <c r="EP13" s="94">
        <f t="shared" si="8"/>
        <v>0</v>
      </c>
      <c r="EQ13" s="94">
        <f t="shared" si="8"/>
        <v>0</v>
      </c>
      <c r="ER13" s="94">
        <f t="shared" si="8"/>
        <v>0</v>
      </c>
      <c r="ES13" s="94">
        <f t="shared" si="8"/>
        <v>0</v>
      </c>
      <c r="ET13" s="94">
        <f t="shared" si="8"/>
        <v>0</v>
      </c>
      <c r="EU13" s="94">
        <f t="shared" si="8"/>
        <v>0</v>
      </c>
      <c r="EV13" s="94">
        <f t="shared" si="8"/>
        <v>0</v>
      </c>
      <c r="EW13" s="94">
        <f t="shared" si="8"/>
        <v>0</v>
      </c>
      <c r="EX13" s="94">
        <f t="shared" si="8"/>
        <v>0</v>
      </c>
    </row>
    <row r="14" spans="2:154">
      <c r="B14" s="91" t="s">
        <v>14</v>
      </c>
      <c r="C14" s="92" t="s">
        <v>14</v>
      </c>
      <c r="E14" s="93" t="e">
        <f t="shared" si="9"/>
        <v>#NAME?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4">
        <v>0</v>
      </c>
      <c r="AD14" s="94">
        <v>0</v>
      </c>
      <c r="AE14" s="94">
        <v>0</v>
      </c>
      <c r="AF14" s="94">
        <v>0</v>
      </c>
      <c r="AG14" s="94">
        <v>0</v>
      </c>
      <c r="AH14" s="94">
        <v>0</v>
      </c>
      <c r="AI14" s="55"/>
      <c r="AJ14" s="94">
        <f t="shared" si="10"/>
        <v>0</v>
      </c>
      <c r="AK14" s="94">
        <f t="shared" si="5"/>
        <v>0</v>
      </c>
      <c r="AL14" s="94">
        <f t="shared" si="5"/>
        <v>0</v>
      </c>
      <c r="AM14" s="94">
        <f t="shared" si="5"/>
        <v>0</v>
      </c>
      <c r="AN14" s="94">
        <f t="shared" si="5"/>
        <v>0</v>
      </c>
      <c r="AO14" s="94">
        <f t="shared" si="5"/>
        <v>0</v>
      </c>
      <c r="AP14" s="94">
        <f t="shared" si="5"/>
        <v>0</v>
      </c>
      <c r="AQ14" s="94">
        <f t="shared" si="5"/>
        <v>0</v>
      </c>
      <c r="AR14" s="94">
        <f t="shared" si="5"/>
        <v>0</v>
      </c>
      <c r="AS14" s="94">
        <f t="shared" si="5"/>
        <v>0</v>
      </c>
      <c r="AT14" s="94">
        <f t="shared" si="5"/>
        <v>0</v>
      </c>
      <c r="AU14" s="94">
        <f t="shared" si="5"/>
        <v>0</v>
      </c>
      <c r="AV14" s="94">
        <f t="shared" si="5"/>
        <v>0</v>
      </c>
      <c r="AW14" s="94">
        <f t="shared" si="5"/>
        <v>0</v>
      </c>
      <c r="AX14" s="94">
        <f t="shared" si="5"/>
        <v>0</v>
      </c>
      <c r="AY14" s="94">
        <f t="shared" si="5"/>
        <v>0</v>
      </c>
      <c r="AZ14" s="94">
        <f t="shared" si="5"/>
        <v>0</v>
      </c>
      <c r="BA14" s="94">
        <f t="shared" si="6"/>
        <v>0</v>
      </c>
      <c r="BB14" s="94">
        <f t="shared" si="6"/>
        <v>0</v>
      </c>
      <c r="BC14" s="94">
        <f t="shared" si="6"/>
        <v>0</v>
      </c>
      <c r="BD14" s="94">
        <f t="shared" si="6"/>
        <v>0</v>
      </c>
      <c r="BE14" s="94">
        <f t="shared" si="6"/>
        <v>0</v>
      </c>
      <c r="BF14" s="94">
        <f t="shared" si="6"/>
        <v>0</v>
      </c>
      <c r="BG14" s="94">
        <f t="shared" si="6"/>
        <v>0</v>
      </c>
      <c r="BH14" s="94">
        <f t="shared" si="6"/>
        <v>0</v>
      </c>
      <c r="BI14" s="94">
        <f t="shared" si="6"/>
        <v>0</v>
      </c>
      <c r="BJ14" s="94">
        <f t="shared" si="6"/>
        <v>0</v>
      </c>
      <c r="BK14" s="94">
        <f t="shared" si="6"/>
        <v>0</v>
      </c>
      <c r="BL14" s="94">
        <f t="shared" si="6"/>
        <v>0</v>
      </c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R14" s="94">
        <v>0</v>
      </c>
      <c r="CS14" s="94">
        <v>0</v>
      </c>
      <c r="CT14" s="94">
        <v>0</v>
      </c>
      <c r="CU14" s="94">
        <v>0</v>
      </c>
      <c r="CV14" s="94">
        <v>0</v>
      </c>
      <c r="CW14" s="94">
        <v>0</v>
      </c>
      <c r="CX14" s="94">
        <v>0</v>
      </c>
      <c r="CY14" s="94">
        <v>0</v>
      </c>
      <c r="CZ14" s="94">
        <v>0</v>
      </c>
      <c r="DA14" s="94">
        <v>0</v>
      </c>
      <c r="DB14" s="94">
        <v>0</v>
      </c>
      <c r="DC14" s="94">
        <v>0</v>
      </c>
      <c r="DD14" s="94">
        <v>0</v>
      </c>
      <c r="DE14" s="94">
        <v>0</v>
      </c>
      <c r="DF14" s="94">
        <v>0</v>
      </c>
      <c r="DG14" s="94">
        <v>0</v>
      </c>
      <c r="DH14" s="94">
        <v>0</v>
      </c>
      <c r="DI14" s="94">
        <v>0</v>
      </c>
      <c r="DJ14" s="94">
        <v>0</v>
      </c>
      <c r="DK14" s="94">
        <v>0</v>
      </c>
      <c r="DL14" s="94">
        <v>0</v>
      </c>
      <c r="DM14" s="94">
        <v>0</v>
      </c>
      <c r="DN14" s="94">
        <v>0</v>
      </c>
      <c r="DO14" s="94">
        <v>0</v>
      </c>
      <c r="DP14" s="94">
        <v>0</v>
      </c>
      <c r="DQ14" s="94">
        <v>0</v>
      </c>
      <c r="DR14" s="94">
        <v>0</v>
      </c>
      <c r="DS14" s="94">
        <v>0</v>
      </c>
      <c r="DT14" s="94">
        <v>0</v>
      </c>
      <c r="DV14" s="94">
        <f t="shared" si="11"/>
        <v>0</v>
      </c>
      <c r="DW14" s="94">
        <f t="shared" si="7"/>
        <v>0</v>
      </c>
      <c r="DX14" s="94">
        <f t="shared" si="7"/>
        <v>0</v>
      </c>
      <c r="DY14" s="94">
        <f t="shared" si="7"/>
        <v>0</v>
      </c>
      <c r="DZ14" s="94">
        <f t="shared" si="7"/>
        <v>0</v>
      </c>
      <c r="EA14" s="94">
        <f t="shared" si="7"/>
        <v>0</v>
      </c>
      <c r="EB14" s="94">
        <f t="shared" si="7"/>
        <v>0</v>
      </c>
      <c r="EC14" s="94">
        <f t="shared" si="7"/>
        <v>0</v>
      </c>
      <c r="ED14" s="94">
        <f t="shared" si="7"/>
        <v>0</v>
      </c>
      <c r="EE14" s="94">
        <f t="shared" si="7"/>
        <v>0</v>
      </c>
      <c r="EF14" s="94">
        <f t="shared" si="7"/>
        <v>0</v>
      </c>
      <c r="EG14" s="94">
        <f t="shared" si="7"/>
        <v>0</v>
      </c>
      <c r="EH14" s="94">
        <f t="shared" si="7"/>
        <v>0</v>
      </c>
      <c r="EI14" s="94">
        <f t="shared" si="7"/>
        <v>0</v>
      </c>
      <c r="EJ14" s="94">
        <f t="shared" si="7"/>
        <v>0</v>
      </c>
      <c r="EK14" s="94">
        <f t="shared" si="7"/>
        <v>0</v>
      </c>
      <c r="EL14" s="94">
        <f t="shared" si="7"/>
        <v>0</v>
      </c>
      <c r="EM14" s="94">
        <f t="shared" si="8"/>
        <v>0</v>
      </c>
      <c r="EN14" s="94">
        <f t="shared" si="8"/>
        <v>0</v>
      </c>
      <c r="EO14" s="94">
        <f t="shared" si="8"/>
        <v>0</v>
      </c>
      <c r="EP14" s="94">
        <f t="shared" si="8"/>
        <v>0</v>
      </c>
      <c r="EQ14" s="94">
        <f t="shared" si="8"/>
        <v>0</v>
      </c>
      <c r="ER14" s="94">
        <f t="shared" si="8"/>
        <v>0</v>
      </c>
      <c r="ES14" s="94">
        <f t="shared" si="8"/>
        <v>0</v>
      </c>
      <c r="ET14" s="94">
        <f t="shared" si="8"/>
        <v>0</v>
      </c>
      <c r="EU14" s="94">
        <f t="shared" si="8"/>
        <v>0</v>
      </c>
      <c r="EV14" s="94">
        <f t="shared" si="8"/>
        <v>0</v>
      </c>
      <c r="EW14" s="94">
        <f t="shared" si="8"/>
        <v>0</v>
      </c>
      <c r="EX14" s="94">
        <f t="shared" si="8"/>
        <v>0</v>
      </c>
    </row>
    <row r="15" spans="2:154">
      <c r="B15" s="91" t="s">
        <v>14</v>
      </c>
      <c r="C15" s="92" t="s">
        <v>14</v>
      </c>
      <c r="E15" s="93" t="e">
        <f t="shared" si="9"/>
        <v>#NAME?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94">
        <v>0</v>
      </c>
      <c r="AI15" s="55"/>
      <c r="AJ15" s="94">
        <f t="shared" si="10"/>
        <v>0</v>
      </c>
      <c r="AK15" s="94">
        <f t="shared" si="5"/>
        <v>0</v>
      </c>
      <c r="AL15" s="94">
        <f t="shared" si="5"/>
        <v>0</v>
      </c>
      <c r="AM15" s="94">
        <f t="shared" si="5"/>
        <v>0</v>
      </c>
      <c r="AN15" s="94">
        <f t="shared" si="5"/>
        <v>0</v>
      </c>
      <c r="AO15" s="94">
        <f t="shared" si="5"/>
        <v>0</v>
      </c>
      <c r="AP15" s="94">
        <f t="shared" si="5"/>
        <v>0</v>
      </c>
      <c r="AQ15" s="94">
        <f t="shared" si="5"/>
        <v>0</v>
      </c>
      <c r="AR15" s="94">
        <f t="shared" si="5"/>
        <v>0</v>
      </c>
      <c r="AS15" s="94">
        <f t="shared" si="5"/>
        <v>0</v>
      </c>
      <c r="AT15" s="94">
        <f t="shared" si="5"/>
        <v>0</v>
      </c>
      <c r="AU15" s="94">
        <f t="shared" si="5"/>
        <v>0</v>
      </c>
      <c r="AV15" s="94">
        <f t="shared" si="5"/>
        <v>0</v>
      </c>
      <c r="AW15" s="94">
        <f t="shared" si="5"/>
        <v>0</v>
      </c>
      <c r="AX15" s="94">
        <f t="shared" si="5"/>
        <v>0</v>
      </c>
      <c r="AY15" s="94">
        <f t="shared" si="5"/>
        <v>0</v>
      </c>
      <c r="AZ15" s="94">
        <f t="shared" si="5"/>
        <v>0</v>
      </c>
      <c r="BA15" s="94">
        <f t="shared" si="6"/>
        <v>0</v>
      </c>
      <c r="BB15" s="94">
        <f t="shared" si="6"/>
        <v>0</v>
      </c>
      <c r="BC15" s="94">
        <f t="shared" si="6"/>
        <v>0</v>
      </c>
      <c r="BD15" s="94">
        <f t="shared" si="6"/>
        <v>0</v>
      </c>
      <c r="BE15" s="94">
        <f t="shared" si="6"/>
        <v>0</v>
      </c>
      <c r="BF15" s="94">
        <f t="shared" si="6"/>
        <v>0</v>
      </c>
      <c r="BG15" s="94">
        <f t="shared" si="6"/>
        <v>0</v>
      </c>
      <c r="BH15" s="94">
        <f t="shared" si="6"/>
        <v>0</v>
      </c>
      <c r="BI15" s="94">
        <f t="shared" si="6"/>
        <v>0</v>
      </c>
      <c r="BJ15" s="94">
        <f t="shared" si="6"/>
        <v>0</v>
      </c>
      <c r="BK15" s="94">
        <f t="shared" si="6"/>
        <v>0</v>
      </c>
      <c r="BL15" s="94">
        <f t="shared" si="6"/>
        <v>0</v>
      </c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R15" s="94">
        <v>0</v>
      </c>
      <c r="CS15" s="94">
        <v>0</v>
      </c>
      <c r="CT15" s="94">
        <v>0</v>
      </c>
      <c r="CU15" s="94">
        <v>0</v>
      </c>
      <c r="CV15" s="94">
        <v>0</v>
      </c>
      <c r="CW15" s="94">
        <v>0</v>
      </c>
      <c r="CX15" s="94">
        <v>0</v>
      </c>
      <c r="CY15" s="94">
        <v>0</v>
      </c>
      <c r="CZ15" s="94">
        <v>0</v>
      </c>
      <c r="DA15" s="94">
        <v>0</v>
      </c>
      <c r="DB15" s="94">
        <v>0</v>
      </c>
      <c r="DC15" s="94">
        <v>0</v>
      </c>
      <c r="DD15" s="94">
        <v>0</v>
      </c>
      <c r="DE15" s="94">
        <v>0</v>
      </c>
      <c r="DF15" s="94">
        <v>0</v>
      </c>
      <c r="DG15" s="94">
        <v>0</v>
      </c>
      <c r="DH15" s="94">
        <v>0</v>
      </c>
      <c r="DI15" s="94">
        <v>0</v>
      </c>
      <c r="DJ15" s="94">
        <v>0</v>
      </c>
      <c r="DK15" s="94">
        <v>0</v>
      </c>
      <c r="DL15" s="94">
        <v>0</v>
      </c>
      <c r="DM15" s="94">
        <v>0</v>
      </c>
      <c r="DN15" s="94">
        <v>0</v>
      </c>
      <c r="DO15" s="94">
        <v>0</v>
      </c>
      <c r="DP15" s="94">
        <v>0</v>
      </c>
      <c r="DQ15" s="94">
        <v>0</v>
      </c>
      <c r="DR15" s="94">
        <v>0</v>
      </c>
      <c r="DS15" s="94">
        <v>0</v>
      </c>
      <c r="DT15" s="94">
        <v>0</v>
      </c>
      <c r="DV15" s="94">
        <f t="shared" si="11"/>
        <v>0</v>
      </c>
      <c r="DW15" s="94">
        <f t="shared" si="7"/>
        <v>0</v>
      </c>
      <c r="DX15" s="94">
        <f t="shared" si="7"/>
        <v>0</v>
      </c>
      <c r="DY15" s="94">
        <f t="shared" si="7"/>
        <v>0</v>
      </c>
      <c r="DZ15" s="94">
        <f t="shared" si="7"/>
        <v>0</v>
      </c>
      <c r="EA15" s="94">
        <f t="shared" si="7"/>
        <v>0</v>
      </c>
      <c r="EB15" s="94">
        <f t="shared" si="7"/>
        <v>0</v>
      </c>
      <c r="EC15" s="94">
        <f t="shared" si="7"/>
        <v>0</v>
      </c>
      <c r="ED15" s="94">
        <f t="shared" si="7"/>
        <v>0</v>
      </c>
      <c r="EE15" s="94">
        <f t="shared" si="7"/>
        <v>0</v>
      </c>
      <c r="EF15" s="94">
        <f t="shared" si="7"/>
        <v>0</v>
      </c>
      <c r="EG15" s="94">
        <f t="shared" si="7"/>
        <v>0</v>
      </c>
      <c r="EH15" s="94">
        <f t="shared" si="7"/>
        <v>0</v>
      </c>
      <c r="EI15" s="94">
        <f t="shared" si="7"/>
        <v>0</v>
      </c>
      <c r="EJ15" s="94">
        <f t="shared" si="7"/>
        <v>0</v>
      </c>
      <c r="EK15" s="94">
        <f t="shared" si="7"/>
        <v>0</v>
      </c>
      <c r="EL15" s="94">
        <f t="shared" si="7"/>
        <v>0</v>
      </c>
      <c r="EM15" s="94">
        <f t="shared" si="8"/>
        <v>0</v>
      </c>
      <c r="EN15" s="94">
        <f t="shared" si="8"/>
        <v>0</v>
      </c>
      <c r="EO15" s="94">
        <f t="shared" si="8"/>
        <v>0</v>
      </c>
      <c r="EP15" s="94">
        <f t="shared" si="8"/>
        <v>0</v>
      </c>
      <c r="EQ15" s="94">
        <f t="shared" si="8"/>
        <v>0</v>
      </c>
      <c r="ER15" s="94">
        <f t="shared" si="8"/>
        <v>0</v>
      </c>
      <c r="ES15" s="94">
        <f t="shared" si="8"/>
        <v>0</v>
      </c>
      <c r="ET15" s="94">
        <f t="shared" si="8"/>
        <v>0</v>
      </c>
      <c r="EU15" s="94">
        <f t="shared" si="8"/>
        <v>0</v>
      </c>
      <c r="EV15" s="94">
        <f t="shared" si="8"/>
        <v>0</v>
      </c>
      <c r="EW15" s="94">
        <f t="shared" si="8"/>
        <v>0</v>
      </c>
      <c r="EX15" s="94">
        <f t="shared" si="8"/>
        <v>0</v>
      </c>
    </row>
    <row r="16" spans="2:154">
      <c r="B16" s="91" t="s">
        <v>14</v>
      </c>
      <c r="C16" s="92" t="s">
        <v>14</v>
      </c>
      <c r="E16" s="93" t="e">
        <f t="shared" si="9"/>
        <v>#NAME?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0</v>
      </c>
      <c r="AC16" s="94">
        <v>0</v>
      </c>
      <c r="AD16" s="94">
        <v>0</v>
      </c>
      <c r="AE16" s="94">
        <v>0</v>
      </c>
      <c r="AF16" s="94">
        <v>0</v>
      </c>
      <c r="AG16" s="94">
        <v>0</v>
      </c>
      <c r="AH16" s="94">
        <v>0</v>
      </c>
      <c r="AI16" s="55"/>
      <c r="AJ16" s="94">
        <f t="shared" si="10"/>
        <v>0</v>
      </c>
      <c r="AK16" s="94">
        <f t="shared" si="5"/>
        <v>0</v>
      </c>
      <c r="AL16" s="94">
        <f t="shared" si="5"/>
        <v>0</v>
      </c>
      <c r="AM16" s="94">
        <f t="shared" si="5"/>
        <v>0</v>
      </c>
      <c r="AN16" s="94">
        <f t="shared" si="5"/>
        <v>0</v>
      </c>
      <c r="AO16" s="94">
        <f t="shared" si="5"/>
        <v>0</v>
      </c>
      <c r="AP16" s="94">
        <f t="shared" si="5"/>
        <v>0</v>
      </c>
      <c r="AQ16" s="94">
        <f t="shared" si="5"/>
        <v>0</v>
      </c>
      <c r="AR16" s="94">
        <f t="shared" si="5"/>
        <v>0</v>
      </c>
      <c r="AS16" s="94">
        <f t="shared" si="5"/>
        <v>0</v>
      </c>
      <c r="AT16" s="94">
        <f t="shared" si="5"/>
        <v>0</v>
      </c>
      <c r="AU16" s="94">
        <f t="shared" si="5"/>
        <v>0</v>
      </c>
      <c r="AV16" s="94">
        <f t="shared" si="5"/>
        <v>0</v>
      </c>
      <c r="AW16" s="94">
        <f t="shared" si="5"/>
        <v>0</v>
      </c>
      <c r="AX16" s="94">
        <f t="shared" si="5"/>
        <v>0</v>
      </c>
      <c r="AY16" s="94">
        <f t="shared" si="5"/>
        <v>0</v>
      </c>
      <c r="AZ16" s="94">
        <f t="shared" si="5"/>
        <v>0</v>
      </c>
      <c r="BA16" s="94">
        <f t="shared" si="6"/>
        <v>0</v>
      </c>
      <c r="BB16" s="94">
        <f t="shared" si="6"/>
        <v>0</v>
      </c>
      <c r="BC16" s="94">
        <f t="shared" si="6"/>
        <v>0</v>
      </c>
      <c r="BD16" s="94">
        <f t="shared" si="6"/>
        <v>0</v>
      </c>
      <c r="BE16" s="94">
        <f t="shared" si="6"/>
        <v>0</v>
      </c>
      <c r="BF16" s="94">
        <f t="shared" si="6"/>
        <v>0</v>
      </c>
      <c r="BG16" s="94">
        <f t="shared" si="6"/>
        <v>0</v>
      </c>
      <c r="BH16" s="94">
        <f t="shared" si="6"/>
        <v>0</v>
      </c>
      <c r="BI16" s="94">
        <f t="shared" si="6"/>
        <v>0</v>
      </c>
      <c r="BJ16" s="94">
        <f t="shared" si="6"/>
        <v>0</v>
      </c>
      <c r="BK16" s="94">
        <f t="shared" si="6"/>
        <v>0</v>
      </c>
      <c r="BL16" s="94">
        <f t="shared" si="6"/>
        <v>0</v>
      </c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R16" s="94">
        <v>0</v>
      </c>
      <c r="CS16" s="94">
        <v>0</v>
      </c>
      <c r="CT16" s="94">
        <v>0</v>
      </c>
      <c r="CU16" s="94">
        <v>0</v>
      </c>
      <c r="CV16" s="94">
        <v>0</v>
      </c>
      <c r="CW16" s="94">
        <v>0</v>
      </c>
      <c r="CX16" s="94">
        <v>0</v>
      </c>
      <c r="CY16" s="94">
        <v>0</v>
      </c>
      <c r="CZ16" s="94">
        <v>0</v>
      </c>
      <c r="DA16" s="94">
        <v>0</v>
      </c>
      <c r="DB16" s="94">
        <v>0</v>
      </c>
      <c r="DC16" s="94">
        <v>0</v>
      </c>
      <c r="DD16" s="94">
        <v>0</v>
      </c>
      <c r="DE16" s="94">
        <v>0</v>
      </c>
      <c r="DF16" s="94">
        <v>0</v>
      </c>
      <c r="DG16" s="94">
        <v>0</v>
      </c>
      <c r="DH16" s="94">
        <v>0</v>
      </c>
      <c r="DI16" s="94">
        <v>0</v>
      </c>
      <c r="DJ16" s="94">
        <v>0</v>
      </c>
      <c r="DK16" s="94">
        <v>0</v>
      </c>
      <c r="DL16" s="94">
        <v>0</v>
      </c>
      <c r="DM16" s="94">
        <v>0</v>
      </c>
      <c r="DN16" s="94">
        <v>0</v>
      </c>
      <c r="DO16" s="94">
        <v>0</v>
      </c>
      <c r="DP16" s="94">
        <v>0</v>
      </c>
      <c r="DQ16" s="94">
        <v>0</v>
      </c>
      <c r="DR16" s="94">
        <v>0</v>
      </c>
      <c r="DS16" s="94">
        <v>0</v>
      </c>
      <c r="DT16" s="94">
        <v>0</v>
      </c>
      <c r="DV16" s="94">
        <f t="shared" si="11"/>
        <v>0</v>
      </c>
      <c r="DW16" s="94">
        <f t="shared" si="7"/>
        <v>0</v>
      </c>
      <c r="DX16" s="94">
        <f t="shared" si="7"/>
        <v>0</v>
      </c>
      <c r="DY16" s="94">
        <f t="shared" si="7"/>
        <v>0</v>
      </c>
      <c r="DZ16" s="94">
        <f t="shared" si="7"/>
        <v>0</v>
      </c>
      <c r="EA16" s="94">
        <f t="shared" si="7"/>
        <v>0</v>
      </c>
      <c r="EB16" s="94">
        <f t="shared" si="7"/>
        <v>0</v>
      </c>
      <c r="EC16" s="94">
        <f t="shared" si="7"/>
        <v>0</v>
      </c>
      <c r="ED16" s="94">
        <f t="shared" si="7"/>
        <v>0</v>
      </c>
      <c r="EE16" s="94">
        <f t="shared" si="7"/>
        <v>0</v>
      </c>
      <c r="EF16" s="94">
        <f t="shared" si="7"/>
        <v>0</v>
      </c>
      <c r="EG16" s="94">
        <f t="shared" si="7"/>
        <v>0</v>
      </c>
      <c r="EH16" s="94">
        <f t="shared" si="7"/>
        <v>0</v>
      </c>
      <c r="EI16" s="94">
        <f t="shared" si="7"/>
        <v>0</v>
      </c>
      <c r="EJ16" s="94">
        <f t="shared" si="7"/>
        <v>0</v>
      </c>
      <c r="EK16" s="94">
        <f t="shared" si="7"/>
        <v>0</v>
      </c>
      <c r="EL16" s="94">
        <f t="shared" si="7"/>
        <v>0</v>
      </c>
      <c r="EM16" s="94">
        <f t="shared" si="8"/>
        <v>0</v>
      </c>
      <c r="EN16" s="94">
        <f t="shared" si="8"/>
        <v>0</v>
      </c>
      <c r="EO16" s="94">
        <f t="shared" si="8"/>
        <v>0</v>
      </c>
      <c r="EP16" s="94">
        <f t="shared" si="8"/>
        <v>0</v>
      </c>
      <c r="EQ16" s="94">
        <f t="shared" si="8"/>
        <v>0</v>
      </c>
      <c r="ER16" s="94">
        <f t="shared" si="8"/>
        <v>0</v>
      </c>
      <c r="ES16" s="94">
        <f t="shared" si="8"/>
        <v>0</v>
      </c>
      <c r="ET16" s="94">
        <f t="shared" si="8"/>
        <v>0</v>
      </c>
      <c r="EU16" s="94">
        <f t="shared" si="8"/>
        <v>0</v>
      </c>
      <c r="EV16" s="94">
        <f t="shared" si="8"/>
        <v>0</v>
      </c>
      <c r="EW16" s="94">
        <f t="shared" si="8"/>
        <v>0</v>
      </c>
      <c r="EX16" s="94">
        <f t="shared" si="8"/>
        <v>0</v>
      </c>
    </row>
    <row r="17" spans="2:154">
      <c r="B17" s="91" t="s">
        <v>14</v>
      </c>
      <c r="C17" s="92" t="s">
        <v>14</v>
      </c>
      <c r="E17" s="93" t="e">
        <f t="shared" si="9"/>
        <v>#NAME?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55"/>
      <c r="AJ17" s="94">
        <f t="shared" si="10"/>
        <v>0</v>
      </c>
      <c r="AK17" s="94">
        <f t="shared" si="5"/>
        <v>0</v>
      </c>
      <c r="AL17" s="94">
        <f t="shared" si="5"/>
        <v>0</v>
      </c>
      <c r="AM17" s="94">
        <f t="shared" si="5"/>
        <v>0</v>
      </c>
      <c r="AN17" s="94">
        <f t="shared" si="5"/>
        <v>0</v>
      </c>
      <c r="AO17" s="94">
        <f t="shared" si="5"/>
        <v>0</v>
      </c>
      <c r="AP17" s="94">
        <f t="shared" si="5"/>
        <v>0</v>
      </c>
      <c r="AQ17" s="94">
        <f t="shared" si="5"/>
        <v>0</v>
      </c>
      <c r="AR17" s="94">
        <f t="shared" si="5"/>
        <v>0</v>
      </c>
      <c r="AS17" s="94">
        <f t="shared" si="5"/>
        <v>0</v>
      </c>
      <c r="AT17" s="94">
        <f t="shared" si="5"/>
        <v>0</v>
      </c>
      <c r="AU17" s="94">
        <f t="shared" si="5"/>
        <v>0</v>
      </c>
      <c r="AV17" s="94">
        <f t="shared" si="5"/>
        <v>0</v>
      </c>
      <c r="AW17" s="94">
        <f t="shared" si="5"/>
        <v>0</v>
      </c>
      <c r="AX17" s="94">
        <f t="shared" si="5"/>
        <v>0</v>
      </c>
      <c r="AY17" s="94">
        <f t="shared" si="5"/>
        <v>0</v>
      </c>
      <c r="AZ17" s="94">
        <f t="shared" si="5"/>
        <v>0</v>
      </c>
      <c r="BA17" s="94">
        <f t="shared" si="6"/>
        <v>0</v>
      </c>
      <c r="BB17" s="94">
        <f t="shared" si="6"/>
        <v>0</v>
      </c>
      <c r="BC17" s="94">
        <f t="shared" si="6"/>
        <v>0</v>
      </c>
      <c r="BD17" s="94">
        <f t="shared" si="6"/>
        <v>0</v>
      </c>
      <c r="BE17" s="94">
        <f t="shared" si="6"/>
        <v>0</v>
      </c>
      <c r="BF17" s="94">
        <f t="shared" si="6"/>
        <v>0</v>
      </c>
      <c r="BG17" s="94">
        <f t="shared" si="6"/>
        <v>0</v>
      </c>
      <c r="BH17" s="94">
        <f t="shared" si="6"/>
        <v>0</v>
      </c>
      <c r="BI17" s="94">
        <f t="shared" si="6"/>
        <v>0</v>
      </c>
      <c r="BJ17" s="94">
        <f t="shared" si="6"/>
        <v>0</v>
      </c>
      <c r="BK17" s="94">
        <f t="shared" si="6"/>
        <v>0</v>
      </c>
      <c r="BL17" s="94">
        <f t="shared" si="6"/>
        <v>0</v>
      </c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R17" s="94">
        <v>0</v>
      </c>
      <c r="CS17" s="94">
        <v>0</v>
      </c>
      <c r="CT17" s="94">
        <v>0</v>
      </c>
      <c r="CU17" s="94">
        <v>0</v>
      </c>
      <c r="CV17" s="94">
        <v>0</v>
      </c>
      <c r="CW17" s="94">
        <v>0</v>
      </c>
      <c r="CX17" s="94">
        <v>0</v>
      </c>
      <c r="CY17" s="94">
        <v>0</v>
      </c>
      <c r="CZ17" s="94">
        <v>0</v>
      </c>
      <c r="DA17" s="94">
        <v>0</v>
      </c>
      <c r="DB17" s="94">
        <v>0</v>
      </c>
      <c r="DC17" s="94">
        <v>0</v>
      </c>
      <c r="DD17" s="94">
        <v>0</v>
      </c>
      <c r="DE17" s="94">
        <v>0</v>
      </c>
      <c r="DF17" s="94">
        <v>0</v>
      </c>
      <c r="DG17" s="94">
        <v>0</v>
      </c>
      <c r="DH17" s="94">
        <v>0</v>
      </c>
      <c r="DI17" s="94">
        <v>0</v>
      </c>
      <c r="DJ17" s="94">
        <v>0</v>
      </c>
      <c r="DK17" s="94">
        <v>0</v>
      </c>
      <c r="DL17" s="94">
        <v>0</v>
      </c>
      <c r="DM17" s="94">
        <v>0</v>
      </c>
      <c r="DN17" s="94">
        <v>0</v>
      </c>
      <c r="DO17" s="94">
        <v>0</v>
      </c>
      <c r="DP17" s="94">
        <v>0</v>
      </c>
      <c r="DQ17" s="94">
        <v>0</v>
      </c>
      <c r="DR17" s="94">
        <v>0</v>
      </c>
      <c r="DS17" s="94">
        <v>0</v>
      </c>
      <c r="DT17" s="94">
        <v>0</v>
      </c>
      <c r="DV17" s="94">
        <f t="shared" si="11"/>
        <v>0</v>
      </c>
      <c r="DW17" s="94">
        <f t="shared" si="7"/>
        <v>0</v>
      </c>
      <c r="DX17" s="94">
        <f t="shared" si="7"/>
        <v>0</v>
      </c>
      <c r="DY17" s="94">
        <f t="shared" si="7"/>
        <v>0</v>
      </c>
      <c r="DZ17" s="94">
        <f t="shared" si="7"/>
        <v>0</v>
      </c>
      <c r="EA17" s="94">
        <f t="shared" si="7"/>
        <v>0</v>
      </c>
      <c r="EB17" s="94">
        <f t="shared" si="7"/>
        <v>0</v>
      </c>
      <c r="EC17" s="94">
        <f t="shared" si="7"/>
        <v>0</v>
      </c>
      <c r="ED17" s="94">
        <f t="shared" si="7"/>
        <v>0</v>
      </c>
      <c r="EE17" s="94">
        <f t="shared" si="7"/>
        <v>0</v>
      </c>
      <c r="EF17" s="94">
        <f t="shared" si="7"/>
        <v>0</v>
      </c>
      <c r="EG17" s="94">
        <f t="shared" si="7"/>
        <v>0</v>
      </c>
      <c r="EH17" s="94">
        <f t="shared" si="7"/>
        <v>0</v>
      </c>
      <c r="EI17" s="94">
        <f t="shared" si="7"/>
        <v>0</v>
      </c>
      <c r="EJ17" s="94">
        <f t="shared" si="7"/>
        <v>0</v>
      </c>
      <c r="EK17" s="94">
        <f t="shared" si="7"/>
        <v>0</v>
      </c>
      <c r="EL17" s="94">
        <f t="shared" si="7"/>
        <v>0</v>
      </c>
      <c r="EM17" s="94">
        <f t="shared" si="8"/>
        <v>0</v>
      </c>
      <c r="EN17" s="94">
        <f t="shared" si="8"/>
        <v>0</v>
      </c>
      <c r="EO17" s="94">
        <f t="shared" si="8"/>
        <v>0</v>
      </c>
      <c r="EP17" s="94">
        <f t="shared" si="8"/>
        <v>0</v>
      </c>
      <c r="EQ17" s="94">
        <f t="shared" si="8"/>
        <v>0</v>
      </c>
      <c r="ER17" s="94">
        <f t="shared" si="8"/>
        <v>0</v>
      </c>
      <c r="ES17" s="94">
        <f t="shared" si="8"/>
        <v>0</v>
      </c>
      <c r="ET17" s="94">
        <f t="shared" si="8"/>
        <v>0</v>
      </c>
      <c r="EU17" s="94">
        <f t="shared" si="8"/>
        <v>0</v>
      </c>
      <c r="EV17" s="94">
        <f t="shared" si="8"/>
        <v>0</v>
      </c>
      <c r="EW17" s="94">
        <f t="shared" si="8"/>
        <v>0</v>
      </c>
      <c r="EX17" s="94">
        <f t="shared" si="8"/>
        <v>0</v>
      </c>
    </row>
    <row r="18" spans="2:154">
      <c r="B18" s="91" t="s">
        <v>14</v>
      </c>
      <c r="C18" s="92" t="s">
        <v>14</v>
      </c>
      <c r="E18" s="93" t="e">
        <f t="shared" si="9"/>
        <v>#NAME?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94">
        <v>0</v>
      </c>
      <c r="AC18" s="94">
        <v>0</v>
      </c>
      <c r="AD18" s="94">
        <v>0</v>
      </c>
      <c r="AE18" s="94">
        <v>0</v>
      </c>
      <c r="AF18" s="94">
        <v>0</v>
      </c>
      <c r="AG18" s="94">
        <v>0</v>
      </c>
      <c r="AH18" s="94">
        <v>0</v>
      </c>
      <c r="AI18" s="55"/>
      <c r="AJ18" s="94">
        <f t="shared" si="10"/>
        <v>0</v>
      </c>
      <c r="AK18" s="94">
        <f t="shared" si="5"/>
        <v>0</v>
      </c>
      <c r="AL18" s="94">
        <f t="shared" si="5"/>
        <v>0</v>
      </c>
      <c r="AM18" s="94">
        <f t="shared" si="5"/>
        <v>0</v>
      </c>
      <c r="AN18" s="94">
        <f t="shared" si="5"/>
        <v>0</v>
      </c>
      <c r="AO18" s="94">
        <f t="shared" si="5"/>
        <v>0</v>
      </c>
      <c r="AP18" s="94">
        <f t="shared" si="5"/>
        <v>0</v>
      </c>
      <c r="AQ18" s="94">
        <f t="shared" si="5"/>
        <v>0</v>
      </c>
      <c r="AR18" s="94">
        <f t="shared" si="5"/>
        <v>0</v>
      </c>
      <c r="AS18" s="94">
        <f t="shared" si="5"/>
        <v>0</v>
      </c>
      <c r="AT18" s="94">
        <f t="shared" si="5"/>
        <v>0</v>
      </c>
      <c r="AU18" s="94">
        <f t="shared" si="5"/>
        <v>0</v>
      </c>
      <c r="AV18" s="94">
        <f t="shared" si="5"/>
        <v>0</v>
      </c>
      <c r="AW18" s="94">
        <f t="shared" si="5"/>
        <v>0</v>
      </c>
      <c r="AX18" s="94">
        <f t="shared" si="5"/>
        <v>0</v>
      </c>
      <c r="AY18" s="94">
        <f t="shared" si="5"/>
        <v>0</v>
      </c>
      <c r="AZ18" s="94">
        <f t="shared" si="5"/>
        <v>0</v>
      </c>
      <c r="BA18" s="94">
        <f t="shared" si="6"/>
        <v>0</v>
      </c>
      <c r="BB18" s="94">
        <f t="shared" si="6"/>
        <v>0</v>
      </c>
      <c r="BC18" s="94">
        <f t="shared" si="6"/>
        <v>0</v>
      </c>
      <c r="BD18" s="94">
        <f t="shared" si="6"/>
        <v>0</v>
      </c>
      <c r="BE18" s="94">
        <f t="shared" si="6"/>
        <v>0</v>
      </c>
      <c r="BF18" s="94">
        <f t="shared" si="6"/>
        <v>0</v>
      </c>
      <c r="BG18" s="94">
        <f t="shared" si="6"/>
        <v>0</v>
      </c>
      <c r="BH18" s="94">
        <f t="shared" si="6"/>
        <v>0</v>
      </c>
      <c r="BI18" s="94">
        <f t="shared" si="6"/>
        <v>0</v>
      </c>
      <c r="BJ18" s="94">
        <f t="shared" si="6"/>
        <v>0</v>
      </c>
      <c r="BK18" s="94">
        <f t="shared" si="6"/>
        <v>0</v>
      </c>
      <c r="BL18" s="94">
        <f t="shared" si="6"/>
        <v>0</v>
      </c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R18" s="94">
        <v>0</v>
      </c>
      <c r="CS18" s="94">
        <v>0</v>
      </c>
      <c r="CT18" s="94">
        <v>0</v>
      </c>
      <c r="CU18" s="94">
        <v>0</v>
      </c>
      <c r="CV18" s="94">
        <v>0</v>
      </c>
      <c r="CW18" s="94">
        <v>0</v>
      </c>
      <c r="CX18" s="94">
        <v>0</v>
      </c>
      <c r="CY18" s="94">
        <v>0</v>
      </c>
      <c r="CZ18" s="94">
        <v>0</v>
      </c>
      <c r="DA18" s="94">
        <v>0</v>
      </c>
      <c r="DB18" s="94">
        <v>0</v>
      </c>
      <c r="DC18" s="94">
        <v>0</v>
      </c>
      <c r="DD18" s="94">
        <v>0</v>
      </c>
      <c r="DE18" s="94">
        <v>0</v>
      </c>
      <c r="DF18" s="94">
        <v>0</v>
      </c>
      <c r="DG18" s="94">
        <v>0</v>
      </c>
      <c r="DH18" s="94">
        <v>0</v>
      </c>
      <c r="DI18" s="94">
        <v>0</v>
      </c>
      <c r="DJ18" s="94">
        <v>0</v>
      </c>
      <c r="DK18" s="94">
        <v>0</v>
      </c>
      <c r="DL18" s="94">
        <v>0</v>
      </c>
      <c r="DM18" s="94">
        <v>0</v>
      </c>
      <c r="DN18" s="94">
        <v>0</v>
      </c>
      <c r="DO18" s="94">
        <v>0</v>
      </c>
      <c r="DP18" s="94">
        <v>0</v>
      </c>
      <c r="DQ18" s="94">
        <v>0</v>
      </c>
      <c r="DR18" s="94">
        <v>0</v>
      </c>
      <c r="DS18" s="94">
        <v>0</v>
      </c>
      <c r="DT18" s="94">
        <v>0</v>
      </c>
      <c r="DV18" s="94">
        <f t="shared" si="11"/>
        <v>0</v>
      </c>
      <c r="DW18" s="94">
        <f t="shared" si="7"/>
        <v>0</v>
      </c>
      <c r="DX18" s="94">
        <f t="shared" si="7"/>
        <v>0</v>
      </c>
      <c r="DY18" s="94">
        <f t="shared" si="7"/>
        <v>0</v>
      </c>
      <c r="DZ18" s="94">
        <f t="shared" si="7"/>
        <v>0</v>
      </c>
      <c r="EA18" s="94">
        <f t="shared" si="7"/>
        <v>0</v>
      </c>
      <c r="EB18" s="94">
        <f t="shared" si="7"/>
        <v>0</v>
      </c>
      <c r="EC18" s="94">
        <f t="shared" si="7"/>
        <v>0</v>
      </c>
      <c r="ED18" s="94">
        <f t="shared" si="7"/>
        <v>0</v>
      </c>
      <c r="EE18" s="94">
        <f t="shared" si="7"/>
        <v>0</v>
      </c>
      <c r="EF18" s="94">
        <f t="shared" si="7"/>
        <v>0</v>
      </c>
      <c r="EG18" s="94">
        <f t="shared" si="7"/>
        <v>0</v>
      </c>
      <c r="EH18" s="94">
        <f t="shared" si="7"/>
        <v>0</v>
      </c>
      <c r="EI18" s="94">
        <f t="shared" si="7"/>
        <v>0</v>
      </c>
      <c r="EJ18" s="94">
        <f t="shared" si="7"/>
        <v>0</v>
      </c>
      <c r="EK18" s="94">
        <f t="shared" si="7"/>
        <v>0</v>
      </c>
      <c r="EL18" s="94">
        <f t="shared" si="7"/>
        <v>0</v>
      </c>
      <c r="EM18" s="94">
        <f t="shared" si="8"/>
        <v>0</v>
      </c>
      <c r="EN18" s="94">
        <f t="shared" si="8"/>
        <v>0</v>
      </c>
      <c r="EO18" s="94">
        <f t="shared" si="8"/>
        <v>0</v>
      </c>
      <c r="EP18" s="94">
        <f t="shared" si="8"/>
        <v>0</v>
      </c>
      <c r="EQ18" s="94">
        <f t="shared" si="8"/>
        <v>0</v>
      </c>
      <c r="ER18" s="94">
        <f t="shared" si="8"/>
        <v>0</v>
      </c>
      <c r="ES18" s="94">
        <f t="shared" si="8"/>
        <v>0</v>
      </c>
      <c r="ET18" s="94">
        <f t="shared" si="8"/>
        <v>0</v>
      </c>
      <c r="EU18" s="94">
        <f t="shared" si="8"/>
        <v>0</v>
      </c>
      <c r="EV18" s="94">
        <f t="shared" si="8"/>
        <v>0</v>
      </c>
      <c r="EW18" s="94">
        <f t="shared" si="8"/>
        <v>0</v>
      </c>
      <c r="EX18" s="94">
        <f t="shared" si="8"/>
        <v>0</v>
      </c>
    </row>
    <row r="19" spans="2:154">
      <c r="B19" s="91" t="s">
        <v>14</v>
      </c>
      <c r="C19" s="92" t="s">
        <v>14</v>
      </c>
      <c r="E19" s="93" t="e">
        <f t="shared" si="9"/>
        <v>#NAME?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55"/>
      <c r="AJ19" s="94">
        <f t="shared" si="10"/>
        <v>0</v>
      </c>
      <c r="AK19" s="94">
        <f t="shared" si="10"/>
        <v>0</v>
      </c>
      <c r="AL19" s="94">
        <f t="shared" si="10"/>
        <v>0</v>
      </c>
      <c r="AM19" s="94">
        <f t="shared" si="10"/>
        <v>0</v>
      </c>
      <c r="AN19" s="94">
        <f t="shared" si="5"/>
        <v>0</v>
      </c>
      <c r="AO19" s="94">
        <f t="shared" si="5"/>
        <v>0</v>
      </c>
      <c r="AP19" s="94">
        <f t="shared" si="5"/>
        <v>0</v>
      </c>
      <c r="AQ19" s="94">
        <f t="shared" si="5"/>
        <v>0</v>
      </c>
      <c r="AR19" s="94">
        <f t="shared" si="5"/>
        <v>0</v>
      </c>
      <c r="AS19" s="94">
        <f t="shared" si="5"/>
        <v>0</v>
      </c>
      <c r="AT19" s="94">
        <f t="shared" si="5"/>
        <v>0</v>
      </c>
      <c r="AU19" s="94">
        <f t="shared" si="5"/>
        <v>0</v>
      </c>
      <c r="AV19" s="94">
        <f t="shared" si="5"/>
        <v>0</v>
      </c>
      <c r="AW19" s="94">
        <f t="shared" si="5"/>
        <v>0</v>
      </c>
      <c r="AX19" s="94">
        <f t="shared" si="5"/>
        <v>0</v>
      </c>
      <c r="AY19" s="94">
        <f t="shared" si="5"/>
        <v>0</v>
      </c>
      <c r="AZ19" s="94">
        <f t="shared" si="5"/>
        <v>0</v>
      </c>
      <c r="BA19" s="94">
        <f t="shared" si="6"/>
        <v>0</v>
      </c>
      <c r="BB19" s="94">
        <f t="shared" si="6"/>
        <v>0</v>
      </c>
      <c r="BC19" s="94">
        <f t="shared" si="6"/>
        <v>0</v>
      </c>
      <c r="BD19" s="94">
        <f t="shared" si="6"/>
        <v>0</v>
      </c>
      <c r="BE19" s="94">
        <f t="shared" si="6"/>
        <v>0</v>
      </c>
      <c r="BF19" s="94">
        <f t="shared" si="6"/>
        <v>0</v>
      </c>
      <c r="BG19" s="94">
        <f t="shared" si="6"/>
        <v>0</v>
      </c>
      <c r="BH19" s="94">
        <f t="shared" si="6"/>
        <v>0</v>
      </c>
      <c r="BI19" s="94">
        <f t="shared" si="6"/>
        <v>0</v>
      </c>
      <c r="BJ19" s="94">
        <f t="shared" si="6"/>
        <v>0</v>
      </c>
      <c r="BK19" s="94">
        <f t="shared" si="6"/>
        <v>0</v>
      </c>
      <c r="BL19" s="94">
        <f t="shared" si="6"/>
        <v>0</v>
      </c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R19" s="94">
        <v>0</v>
      </c>
      <c r="CS19" s="94">
        <v>0</v>
      </c>
      <c r="CT19" s="94">
        <v>0</v>
      </c>
      <c r="CU19" s="94">
        <v>0</v>
      </c>
      <c r="CV19" s="94">
        <v>0</v>
      </c>
      <c r="CW19" s="94">
        <v>0</v>
      </c>
      <c r="CX19" s="94">
        <v>0</v>
      </c>
      <c r="CY19" s="94">
        <v>0</v>
      </c>
      <c r="CZ19" s="94">
        <v>0</v>
      </c>
      <c r="DA19" s="94">
        <v>0</v>
      </c>
      <c r="DB19" s="94">
        <v>0</v>
      </c>
      <c r="DC19" s="94">
        <v>0</v>
      </c>
      <c r="DD19" s="94">
        <v>0</v>
      </c>
      <c r="DE19" s="94">
        <v>0</v>
      </c>
      <c r="DF19" s="94">
        <v>0</v>
      </c>
      <c r="DG19" s="94">
        <v>0</v>
      </c>
      <c r="DH19" s="94">
        <v>0</v>
      </c>
      <c r="DI19" s="94">
        <v>0</v>
      </c>
      <c r="DJ19" s="94">
        <v>0</v>
      </c>
      <c r="DK19" s="94">
        <v>0</v>
      </c>
      <c r="DL19" s="94">
        <v>0</v>
      </c>
      <c r="DM19" s="94">
        <v>0</v>
      </c>
      <c r="DN19" s="94">
        <v>0</v>
      </c>
      <c r="DO19" s="94">
        <v>0</v>
      </c>
      <c r="DP19" s="94">
        <v>0</v>
      </c>
      <c r="DQ19" s="94">
        <v>0</v>
      </c>
      <c r="DR19" s="94">
        <v>0</v>
      </c>
      <c r="DS19" s="94">
        <v>0</v>
      </c>
      <c r="DT19" s="94">
        <v>0</v>
      </c>
      <c r="DV19" s="94">
        <f t="shared" si="11"/>
        <v>0</v>
      </c>
      <c r="DW19" s="94">
        <f t="shared" si="11"/>
        <v>0</v>
      </c>
      <c r="DX19" s="94">
        <f t="shared" si="11"/>
        <v>0</v>
      </c>
      <c r="DY19" s="94">
        <f t="shared" si="11"/>
        <v>0</v>
      </c>
      <c r="DZ19" s="94">
        <f t="shared" si="7"/>
        <v>0</v>
      </c>
      <c r="EA19" s="94">
        <f t="shared" si="7"/>
        <v>0</v>
      </c>
      <c r="EB19" s="94">
        <f t="shared" si="7"/>
        <v>0</v>
      </c>
      <c r="EC19" s="94">
        <f t="shared" si="7"/>
        <v>0</v>
      </c>
      <c r="ED19" s="94">
        <f t="shared" si="7"/>
        <v>0</v>
      </c>
      <c r="EE19" s="94">
        <f t="shared" si="7"/>
        <v>0</v>
      </c>
      <c r="EF19" s="94">
        <f t="shared" si="7"/>
        <v>0</v>
      </c>
      <c r="EG19" s="94">
        <f t="shared" si="7"/>
        <v>0</v>
      </c>
      <c r="EH19" s="94">
        <f t="shared" si="7"/>
        <v>0</v>
      </c>
      <c r="EI19" s="94">
        <f t="shared" si="7"/>
        <v>0</v>
      </c>
      <c r="EJ19" s="94">
        <f t="shared" si="7"/>
        <v>0</v>
      </c>
      <c r="EK19" s="94">
        <f t="shared" si="7"/>
        <v>0</v>
      </c>
      <c r="EL19" s="94">
        <f t="shared" si="7"/>
        <v>0</v>
      </c>
      <c r="EM19" s="94">
        <f t="shared" si="8"/>
        <v>0</v>
      </c>
      <c r="EN19" s="94">
        <f t="shared" si="8"/>
        <v>0</v>
      </c>
      <c r="EO19" s="94">
        <f t="shared" si="8"/>
        <v>0</v>
      </c>
      <c r="EP19" s="94">
        <f t="shared" si="8"/>
        <v>0</v>
      </c>
      <c r="EQ19" s="94">
        <f t="shared" si="8"/>
        <v>0</v>
      </c>
      <c r="ER19" s="94">
        <f t="shared" si="8"/>
        <v>0</v>
      </c>
      <c r="ES19" s="94">
        <f t="shared" si="8"/>
        <v>0</v>
      </c>
      <c r="ET19" s="94">
        <f t="shared" si="8"/>
        <v>0</v>
      </c>
      <c r="EU19" s="94">
        <f t="shared" si="8"/>
        <v>0</v>
      </c>
      <c r="EV19" s="94">
        <f t="shared" si="8"/>
        <v>0</v>
      </c>
      <c r="EW19" s="94">
        <f t="shared" si="8"/>
        <v>0</v>
      </c>
      <c r="EX19" s="94">
        <f t="shared" si="8"/>
        <v>0</v>
      </c>
    </row>
    <row r="20" spans="2:154">
      <c r="B20" s="91" t="s">
        <v>14</v>
      </c>
      <c r="C20" s="92" t="s">
        <v>14</v>
      </c>
      <c r="E20" s="93" t="e">
        <f t="shared" si="9"/>
        <v>#NAME?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55"/>
      <c r="AJ20" s="94">
        <f t="shared" si="10"/>
        <v>0</v>
      </c>
      <c r="AK20" s="94">
        <f t="shared" si="10"/>
        <v>0</v>
      </c>
      <c r="AL20" s="94">
        <f t="shared" si="10"/>
        <v>0</v>
      </c>
      <c r="AM20" s="94">
        <f t="shared" si="10"/>
        <v>0</v>
      </c>
      <c r="AN20" s="94">
        <f t="shared" si="5"/>
        <v>0</v>
      </c>
      <c r="AO20" s="94">
        <f t="shared" si="5"/>
        <v>0</v>
      </c>
      <c r="AP20" s="94">
        <f t="shared" si="5"/>
        <v>0</v>
      </c>
      <c r="AQ20" s="94">
        <f t="shared" si="5"/>
        <v>0</v>
      </c>
      <c r="AR20" s="94">
        <f t="shared" si="5"/>
        <v>0</v>
      </c>
      <c r="AS20" s="94">
        <f t="shared" si="5"/>
        <v>0</v>
      </c>
      <c r="AT20" s="94">
        <f t="shared" si="5"/>
        <v>0</v>
      </c>
      <c r="AU20" s="94">
        <f t="shared" si="5"/>
        <v>0</v>
      </c>
      <c r="AV20" s="94">
        <f t="shared" si="5"/>
        <v>0</v>
      </c>
      <c r="AW20" s="94">
        <f t="shared" si="5"/>
        <v>0</v>
      </c>
      <c r="AX20" s="94">
        <f t="shared" si="5"/>
        <v>0</v>
      </c>
      <c r="AY20" s="94">
        <f t="shared" si="5"/>
        <v>0</v>
      </c>
      <c r="AZ20" s="94">
        <f t="shared" si="5"/>
        <v>0</v>
      </c>
      <c r="BA20" s="94">
        <f t="shared" si="6"/>
        <v>0</v>
      </c>
      <c r="BB20" s="94">
        <f t="shared" si="6"/>
        <v>0</v>
      </c>
      <c r="BC20" s="94">
        <f t="shared" si="6"/>
        <v>0</v>
      </c>
      <c r="BD20" s="94">
        <f t="shared" si="6"/>
        <v>0</v>
      </c>
      <c r="BE20" s="94">
        <f t="shared" si="6"/>
        <v>0</v>
      </c>
      <c r="BF20" s="94">
        <f t="shared" si="6"/>
        <v>0</v>
      </c>
      <c r="BG20" s="94">
        <f t="shared" si="6"/>
        <v>0</v>
      </c>
      <c r="BH20" s="94">
        <f t="shared" si="6"/>
        <v>0</v>
      </c>
      <c r="BI20" s="94">
        <f t="shared" si="6"/>
        <v>0</v>
      </c>
      <c r="BJ20" s="94">
        <f t="shared" si="6"/>
        <v>0</v>
      </c>
      <c r="BK20" s="94">
        <f t="shared" si="6"/>
        <v>0</v>
      </c>
      <c r="BL20" s="94">
        <f t="shared" si="6"/>
        <v>0</v>
      </c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R20" s="94">
        <v>0</v>
      </c>
      <c r="CS20" s="94">
        <v>0</v>
      </c>
      <c r="CT20" s="94">
        <v>0</v>
      </c>
      <c r="CU20" s="94">
        <v>0</v>
      </c>
      <c r="CV20" s="94">
        <v>0</v>
      </c>
      <c r="CW20" s="94">
        <v>0</v>
      </c>
      <c r="CX20" s="94">
        <v>0</v>
      </c>
      <c r="CY20" s="94">
        <v>0</v>
      </c>
      <c r="CZ20" s="94">
        <v>0</v>
      </c>
      <c r="DA20" s="94">
        <v>0</v>
      </c>
      <c r="DB20" s="94">
        <v>0</v>
      </c>
      <c r="DC20" s="94">
        <v>0</v>
      </c>
      <c r="DD20" s="94">
        <v>0</v>
      </c>
      <c r="DE20" s="94">
        <v>0</v>
      </c>
      <c r="DF20" s="94">
        <v>0</v>
      </c>
      <c r="DG20" s="94">
        <v>0</v>
      </c>
      <c r="DH20" s="94">
        <v>0</v>
      </c>
      <c r="DI20" s="94">
        <v>0</v>
      </c>
      <c r="DJ20" s="94">
        <v>0</v>
      </c>
      <c r="DK20" s="94">
        <v>0</v>
      </c>
      <c r="DL20" s="94">
        <v>0</v>
      </c>
      <c r="DM20" s="94">
        <v>0</v>
      </c>
      <c r="DN20" s="94">
        <v>0</v>
      </c>
      <c r="DO20" s="94">
        <v>0</v>
      </c>
      <c r="DP20" s="94">
        <v>0</v>
      </c>
      <c r="DQ20" s="94">
        <v>0</v>
      </c>
      <c r="DR20" s="94">
        <v>0</v>
      </c>
      <c r="DS20" s="94">
        <v>0</v>
      </c>
      <c r="DT20" s="94">
        <v>0</v>
      </c>
      <c r="DV20" s="94">
        <f t="shared" si="11"/>
        <v>0</v>
      </c>
      <c r="DW20" s="94">
        <f t="shared" si="11"/>
        <v>0</v>
      </c>
      <c r="DX20" s="94">
        <f t="shared" si="11"/>
        <v>0</v>
      </c>
      <c r="DY20" s="94">
        <f t="shared" si="11"/>
        <v>0</v>
      </c>
      <c r="DZ20" s="94">
        <f t="shared" si="7"/>
        <v>0</v>
      </c>
      <c r="EA20" s="94">
        <f t="shared" si="7"/>
        <v>0</v>
      </c>
      <c r="EB20" s="94">
        <f t="shared" si="7"/>
        <v>0</v>
      </c>
      <c r="EC20" s="94">
        <f t="shared" si="7"/>
        <v>0</v>
      </c>
      <c r="ED20" s="94">
        <f t="shared" si="7"/>
        <v>0</v>
      </c>
      <c r="EE20" s="94">
        <f t="shared" si="7"/>
        <v>0</v>
      </c>
      <c r="EF20" s="94">
        <f t="shared" si="7"/>
        <v>0</v>
      </c>
      <c r="EG20" s="94">
        <f t="shared" si="7"/>
        <v>0</v>
      </c>
      <c r="EH20" s="94">
        <f t="shared" si="7"/>
        <v>0</v>
      </c>
      <c r="EI20" s="94">
        <f t="shared" si="7"/>
        <v>0</v>
      </c>
      <c r="EJ20" s="94">
        <f t="shared" si="7"/>
        <v>0</v>
      </c>
      <c r="EK20" s="94">
        <f t="shared" si="7"/>
        <v>0</v>
      </c>
      <c r="EL20" s="94">
        <f t="shared" si="7"/>
        <v>0</v>
      </c>
      <c r="EM20" s="94">
        <f t="shared" si="8"/>
        <v>0</v>
      </c>
      <c r="EN20" s="94">
        <f t="shared" si="8"/>
        <v>0</v>
      </c>
      <c r="EO20" s="94">
        <f t="shared" si="8"/>
        <v>0</v>
      </c>
      <c r="EP20" s="94">
        <f t="shared" si="8"/>
        <v>0</v>
      </c>
      <c r="EQ20" s="94">
        <f t="shared" si="8"/>
        <v>0</v>
      </c>
      <c r="ER20" s="94">
        <f t="shared" si="8"/>
        <v>0</v>
      </c>
      <c r="ES20" s="94">
        <f t="shared" si="8"/>
        <v>0</v>
      </c>
      <c r="ET20" s="94">
        <f t="shared" si="8"/>
        <v>0</v>
      </c>
      <c r="EU20" s="94">
        <f t="shared" si="8"/>
        <v>0</v>
      </c>
      <c r="EV20" s="94">
        <f t="shared" si="8"/>
        <v>0</v>
      </c>
      <c r="EW20" s="94">
        <f t="shared" si="8"/>
        <v>0</v>
      </c>
      <c r="EX20" s="94">
        <f t="shared" si="8"/>
        <v>0</v>
      </c>
    </row>
    <row r="21" spans="2:154">
      <c r="B21" s="91" t="s">
        <v>14</v>
      </c>
      <c r="C21" s="92" t="s">
        <v>14</v>
      </c>
      <c r="E21" s="93" t="e">
        <f t="shared" si="9"/>
        <v>#NAME?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0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0</v>
      </c>
      <c r="AH21" s="94">
        <v>0</v>
      </c>
      <c r="AI21" s="55"/>
      <c r="AJ21" s="94">
        <f t="shared" si="10"/>
        <v>0</v>
      </c>
      <c r="AK21" s="94">
        <f t="shared" si="10"/>
        <v>0</v>
      </c>
      <c r="AL21" s="94">
        <f t="shared" si="10"/>
        <v>0</v>
      </c>
      <c r="AM21" s="94">
        <f t="shared" si="10"/>
        <v>0</v>
      </c>
      <c r="AN21" s="94">
        <f t="shared" si="5"/>
        <v>0</v>
      </c>
      <c r="AO21" s="94">
        <f t="shared" si="5"/>
        <v>0</v>
      </c>
      <c r="AP21" s="94">
        <f t="shared" si="5"/>
        <v>0</v>
      </c>
      <c r="AQ21" s="94">
        <f t="shared" si="5"/>
        <v>0</v>
      </c>
      <c r="AR21" s="94">
        <f t="shared" si="5"/>
        <v>0</v>
      </c>
      <c r="AS21" s="94">
        <f t="shared" si="5"/>
        <v>0</v>
      </c>
      <c r="AT21" s="94">
        <f t="shared" si="5"/>
        <v>0</v>
      </c>
      <c r="AU21" s="94">
        <f t="shared" si="5"/>
        <v>0</v>
      </c>
      <c r="AV21" s="94">
        <f t="shared" si="5"/>
        <v>0</v>
      </c>
      <c r="AW21" s="94">
        <f t="shared" si="5"/>
        <v>0</v>
      </c>
      <c r="AX21" s="94">
        <f t="shared" si="5"/>
        <v>0</v>
      </c>
      <c r="AY21" s="94">
        <f t="shared" si="5"/>
        <v>0</v>
      </c>
      <c r="AZ21" s="94">
        <f t="shared" si="5"/>
        <v>0</v>
      </c>
      <c r="BA21" s="94">
        <f t="shared" si="6"/>
        <v>0</v>
      </c>
      <c r="BB21" s="94">
        <f t="shared" si="6"/>
        <v>0</v>
      </c>
      <c r="BC21" s="94">
        <f t="shared" si="6"/>
        <v>0</v>
      </c>
      <c r="BD21" s="94">
        <f t="shared" si="6"/>
        <v>0</v>
      </c>
      <c r="BE21" s="94">
        <f t="shared" si="6"/>
        <v>0</v>
      </c>
      <c r="BF21" s="94">
        <f t="shared" si="6"/>
        <v>0</v>
      </c>
      <c r="BG21" s="94">
        <f t="shared" si="6"/>
        <v>0</v>
      </c>
      <c r="BH21" s="94">
        <f t="shared" si="6"/>
        <v>0</v>
      </c>
      <c r="BI21" s="94">
        <f t="shared" si="6"/>
        <v>0</v>
      </c>
      <c r="BJ21" s="94">
        <f t="shared" si="6"/>
        <v>0</v>
      </c>
      <c r="BK21" s="94">
        <f t="shared" si="6"/>
        <v>0</v>
      </c>
      <c r="BL21" s="94">
        <f t="shared" si="6"/>
        <v>0</v>
      </c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R21" s="94">
        <v>0</v>
      </c>
      <c r="CS21" s="94">
        <v>0</v>
      </c>
      <c r="CT21" s="94">
        <v>0</v>
      </c>
      <c r="CU21" s="94">
        <v>0</v>
      </c>
      <c r="CV21" s="94">
        <v>0</v>
      </c>
      <c r="CW21" s="94">
        <v>0</v>
      </c>
      <c r="CX21" s="94">
        <v>0</v>
      </c>
      <c r="CY21" s="94">
        <v>0</v>
      </c>
      <c r="CZ21" s="94">
        <v>0</v>
      </c>
      <c r="DA21" s="94">
        <v>0</v>
      </c>
      <c r="DB21" s="94">
        <v>0</v>
      </c>
      <c r="DC21" s="94">
        <v>0</v>
      </c>
      <c r="DD21" s="94">
        <v>0</v>
      </c>
      <c r="DE21" s="94">
        <v>0</v>
      </c>
      <c r="DF21" s="94">
        <v>0</v>
      </c>
      <c r="DG21" s="94">
        <v>0</v>
      </c>
      <c r="DH21" s="94">
        <v>0</v>
      </c>
      <c r="DI21" s="94">
        <v>0</v>
      </c>
      <c r="DJ21" s="94">
        <v>0</v>
      </c>
      <c r="DK21" s="94">
        <v>0</v>
      </c>
      <c r="DL21" s="94">
        <v>0</v>
      </c>
      <c r="DM21" s="94">
        <v>0</v>
      </c>
      <c r="DN21" s="94">
        <v>0</v>
      </c>
      <c r="DO21" s="94">
        <v>0</v>
      </c>
      <c r="DP21" s="94">
        <v>0</v>
      </c>
      <c r="DQ21" s="94">
        <v>0</v>
      </c>
      <c r="DR21" s="94">
        <v>0</v>
      </c>
      <c r="DS21" s="94">
        <v>0</v>
      </c>
      <c r="DT21" s="94">
        <v>0</v>
      </c>
      <c r="DV21" s="94">
        <f t="shared" si="11"/>
        <v>0</v>
      </c>
      <c r="DW21" s="94">
        <f t="shared" si="11"/>
        <v>0</v>
      </c>
      <c r="DX21" s="94">
        <f t="shared" si="11"/>
        <v>0</v>
      </c>
      <c r="DY21" s="94">
        <f t="shared" si="11"/>
        <v>0</v>
      </c>
      <c r="DZ21" s="94">
        <f t="shared" si="7"/>
        <v>0</v>
      </c>
      <c r="EA21" s="94">
        <f t="shared" si="7"/>
        <v>0</v>
      </c>
      <c r="EB21" s="94">
        <f t="shared" si="7"/>
        <v>0</v>
      </c>
      <c r="EC21" s="94">
        <f t="shared" si="7"/>
        <v>0</v>
      </c>
      <c r="ED21" s="94">
        <f t="shared" si="7"/>
        <v>0</v>
      </c>
      <c r="EE21" s="94">
        <f t="shared" si="7"/>
        <v>0</v>
      </c>
      <c r="EF21" s="94">
        <f t="shared" si="7"/>
        <v>0</v>
      </c>
      <c r="EG21" s="94">
        <f t="shared" si="7"/>
        <v>0</v>
      </c>
      <c r="EH21" s="94">
        <f t="shared" si="7"/>
        <v>0</v>
      </c>
      <c r="EI21" s="94">
        <f t="shared" si="7"/>
        <v>0</v>
      </c>
      <c r="EJ21" s="94">
        <f t="shared" si="7"/>
        <v>0</v>
      </c>
      <c r="EK21" s="94">
        <f t="shared" si="7"/>
        <v>0</v>
      </c>
      <c r="EL21" s="94">
        <f t="shared" si="7"/>
        <v>0</v>
      </c>
      <c r="EM21" s="94">
        <f t="shared" si="8"/>
        <v>0</v>
      </c>
      <c r="EN21" s="94">
        <f t="shared" si="8"/>
        <v>0</v>
      </c>
      <c r="EO21" s="94">
        <f t="shared" si="8"/>
        <v>0</v>
      </c>
      <c r="EP21" s="94">
        <f t="shared" si="8"/>
        <v>0</v>
      </c>
      <c r="EQ21" s="94">
        <f t="shared" si="8"/>
        <v>0</v>
      </c>
      <c r="ER21" s="94">
        <f t="shared" si="8"/>
        <v>0</v>
      </c>
      <c r="ES21" s="94">
        <f t="shared" si="8"/>
        <v>0</v>
      </c>
      <c r="ET21" s="94">
        <f t="shared" si="8"/>
        <v>0</v>
      </c>
      <c r="EU21" s="94">
        <f t="shared" si="8"/>
        <v>0</v>
      </c>
      <c r="EV21" s="94">
        <f t="shared" si="8"/>
        <v>0</v>
      </c>
      <c r="EW21" s="94">
        <f t="shared" si="8"/>
        <v>0</v>
      </c>
      <c r="EX21" s="94">
        <f t="shared" si="8"/>
        <v>0</v>
      </c>
    </row>
    <row r="22" spans="2:154">
      <c r="B22" s="91" t="s">
        <v>14</v>
      </c>
      <c r="C22" s="92" t="s">
        <v>14</v>
      </c>
      <c r="E22" s="93" t="e">
        <f t="shared" si="9"/>
        <v>#NAME?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55"/>
      <c r="AJ22" s="94">
        <f t="shared" si="10"/>
        <v>0</v>
      </c>
      <c r="AK22" s="94">
        <f t="shared" si="10"/>
        <v>0</v>
      </c>
      <c r="AL22" s="94">
        <f t="shared" si="10"/>
        <v>0</v>
      </c>
      <c r="AM22" s="94">
        <f t="shared" si="10"/>
        <v>0</v>
      </c>
      <c r="AN22" s="94">
        <f t="shared" si="5"/>
        <v>0</v>
      </c>
      <c r="AO22" s="94">
        <f t="shared" si="5"/>
        <v>0</v>
      </c>
      <c r="AP22" s="94">
        <f t="shared" si="5"/>
        <v>0</v>
      </c>
      <c r="AQ22" s="94">
        <f t="shared" si="5"/>
        <v>0</v>
      </c>
      <c r="AR22" s="94">
        <f t="shared" si="5"/>
        <v>0</v>
      </c>
      <c r="AS22" s="94">
        <f t="shared" si="5"/>
        <v>0</v>
      </c>
      <c r="AT22" s="94">
        <f t="shared" si="5"/>
        <v>0</v>
      </c>
      <c r="AU22" s="94">
        <f t="shared" si="5"/>
        <v>0</v>
      </c>
      <c r="AV22" s="94">
        <f t="shared" si="5"/>
        <v>0</v>
      </c>
      <c r="AW22" s="94">
        <f t="shared" si="5"/>
        <v>0</v>
      </c>
      <c r="AX22" s="94">
        <f t="shared" si="5"/>
        <v>0</v>
      </c>
      <c r="AY22" s="94">
        <f t="shared" si="5"/>
        <v>0</v>
      </c>
      <c r="AZ22" s="94">
        <f t="shared" si="5"/>
        <v>0</v>
      </c>
      <c r="BA22" s="94">
        <f t="shared" si="6"/>
        <v>0</v>
      </c>
      <c r="BB22" s="94">
        <f t="shared" si="6"/>
        <v>0</v>
      </c>
      <c r="BC22" s="94">
        <f t="shared" si="6"/>
        <v>0</v>
      </c>
      <c r="BD22" s="94">
        <f t="shared" si="6"/>
        <v>0</v>
      </c>
      <c r="BE22" s="94">
        <f t="shared" si="6"/>
        <v>0</v>
      </c>
      <c r="BF22" s="94">
        <f t="shared" si="6"/>
        <v>0</v>
      </c>
      <c r="BG22" s="94">
        <f t="shared" si="6"/>
        <v>0</v>
      </c>
      <c r="BH22" s="94">
        <f t="shared" si="6"/>
        <v>0</v>
      </c>
      <c r="BI22" s="94">
        <f t="shared" si="6"/>
        <v>0</v>
      </c>
      <c r="BJ22" s="94">
        <f t="shared" si="6"/>
        <v>0</v>
      </c>
      <c r="BK22" s="94">
        <f t="shared" si="6"/>
        <v>0</v>
      </c>
      <c r="BL22" s="94">
        <f t="shared" si="6"/>
        <v>0</v>
      </c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R22" s="94">
        <v>0</v>
      </c>
      <c r="CS22" s="94">
        <v>0</v>
      </c>
      <c r="CT22" s="94">
        <v>0</v>
      </c>
      <c r="CU22" s="94">
        <v>0</v>
      </c>
      <c r="CV22" s="94">
        <v>0</v>
      </c>
      <c r="CW22" s="94">
        <v>0</v>
      </c>
      <c r="CX22" s="94">
        <v>0</v>
      </c>
      <c r="CY22" s="94">
        <v>0</v>
      </c>
      <c r="CZ22" s="94">
        <v>0</v>
      </c>
      <c r="DA22" s="94">
        <v>0</v>
      </c>
      <c r="DB22" s="94">
        <v>0</v>
      </c>
      <c r="DC22" s="94">
        <v>0</v>
      </c>
      <c r="DD22" s="94">
        <v>0</v>
      </c>
      <c r="DE22" s="94">
        <v>0</v>
      </c>
      <c r="DF22" s="94">
        <v>0</v>
      </c>
      <c r="DG22" s="94">
        <v>0</v>
      </c>
      <c r="DH22" s="94">
        <v>0</v>
      </c>
      <c r="DI22" s="94">
        <v>0</v>
      </c>
      <c r="DJ22" s="94">
        <v>0</v>
      </c>
      <c r="DK22" s="94">
        <v>0</v>
      </c>
      <c r="DL22" s="94">
        <v>0</v>
      </c>
      <c r="DM22" s="94">
        <v>0</v>
      </c>
      <c r="DN22" s="94">
        <v>0</v>
      </c>
      <c r="DO22" s="94">
        <v>0</v>
      </c>
      <c r="DP22" s="94">
        <v>0</v>
      </c>
      <c r="DQ22" s="94">
        <v>0</v>
      </c>
      <c r="DR22" s="94">
        <v>0</v>
      </c>
      <c r="DS22" s="94">
        <v>0</v>
      </c>
      <c r="DT22" s="94">
        <v>0</v>
      </c>
      <c r="DV22" s="94">
        <f t="shared" si="11"/>
        <v>0</v>
      </c>
      <c r="DW22" s="94">
        <f t="shared" si="11"/>
        <v>0</v>
      </c>
      <c r="DX22" s="94">
        <f t="shared" si="11"/>
        <v>0</v>
      </c>
      <c r="DY22" s="94">
        <f t="shared" si="11"/>
        <v>0</v>
      </c>
      <c r="DZ22" s="94">
        <f t="shared" si="7"/>
        <v>0</v>
      </c>
      <c r="EA22" s="94">
        <f t="shared" si="7"/>
        <v>0</v>
      </c>
      <c r="EB22" s="94">
        <f t="shared" si="7"/>
        <v>0</v>
      </c>
      <c r="EC22" s="94">
        <f t="shared" si="7"/>
        <v>0</v>
      </c>
      <c r="ED22" s="94">
        <f t="shared" si="7"/>
        <v>0</v>
      </c>
      <c r="EE22" s="94">
        <f t="shared" si="7"/>
        <v>0</v>
      </c>
      <c r="EF22" s="94">
        <f t="shared" si="7"/>
        <v>0</v>
      </c>
      <c r="EG22" s="94">
        <f t="shared" si="7"/>
        <v>0</v>
      </c>
      <c r="EH22" s="94">
        <f t="shared" si="7"/>
        <v>0</v>
      </c>
      <c r="EI22" s="94">
        <f t="shared" si="7"/>
        <v>0</v>
      </c>
      <c r="EJ22" s="94">
        <f t="shared" si="7"/>
        <v>0</v>
      </c>
      <c r="EK22" s="94">
        <f t="shared" si="7"/>
        <v>0</v>
      </c>
      <c r="EL22" s="94">
        <f t="shared" si="7"/>
        <v>0</v>
      </c>
      <c r="EM22" s="94">
        <f t="shared" si="8"/>
        <v>0</v>
      </c>
      <c r="EN22" s="94">
        <f t="shared" si="8"/>
        <v>0</v>
      </c>
      <c r="EO22" s="94">
        <f t="shared" si="8"/>
        <v>0</v>
      </c>
      <c r="EP22" s="94">
        <f t="shared" si="8"/>
        <v>0</v>
      </c>
      <c r="EQ22" s="94">
        <f t="shared" si="8"/>
        <v>0</v>
      </c>
      <c r="ER22" s="94">
        <f t="shared" si="8"/>
        <v>0</v>
      </c>
      <c r="ES22" s="94">
        <f t="shared" si="8"/>
        <v>0</v>
      </c>
      <c r="ET22" s="94">
        <f t="shared" si="8"/>
        <v>0</v>
      </c>
      <c r="EU22" s="94">
        <f t="shared" si="8"/>
        <v>0</v>
      </c>
      <c r="EV22" s="94">
        <f t="shared" si="8"/>
        <v>0</v>
      </c>
      <c r="EW22" s="94">
        <f t="shared" si="8"/>
        <v>0</v>
      </c>
      <c r="EX22" s="94">
        <f t="shared" si="8"/>
        <v>0</v>
      </c>
    </row>
    <row r="23" spans="2:154">
      <c r="B23" s="91" t="s">
        <v>14</v>
      </c>
      <c r="C23" s="92" t="s">
        <v>14</v>
      </c>
      <c r="E23" s="93" t="e">
        <f t="shared" si="9"/>
        <v>#NAME?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55"/>
      <c r="AJ23" s="94">
        <f t="shared" si="10"/>
        <v>0</v>
      </c>
      <c r="AK23" s="94">
        <f t="shared" si="10"/>
        <v>0</v>
      </c>
      <c r="AL23" s="94">
        <f t="shared" si="10"/>
        <v>0</v>
      </c>
      <c r="AM23" s="94">
        <f t="shared" si="10"/>
        <v>0</v>
      </c>
      <c r="AN23" s="94">
        <f t="shared" si="5"/>
        <v>0</v>
      </c>
      <c r="AO23" s="94">
        <f t="shared" si="5"/>
        <v>0</v>
      </c>
      <c r="AP23" s="94">
        <f t="shared" si="5"/>
        <v>0</v>
      </c>
      <c r="AQ23" s="94">
        <f t="shared" si="5"/>
        <v>0</v>
      </c>
      <c r="AR23" s="94">
        <f t="shared" si="5"/>
        <v>0</v>
      </c>
      <c r="AS23" s="94">
        <f t="shared" si="5"/>
        <v>0</v>
      </c>
      <c r="AT23" s="94">
        <f t="shared" si="5"/>
        <v>0</v>
      </c>
      <c r="AU23" s="94">
        <f t="shared" si="5"/>
        <v>0</v>
      </c>
      <c r="AV23" s="94">
        <f t="shared" si="5"/>
        <v>0</v>
      </c>
      <c r="AW23" s="94">
        <f t="shared" si="5"/>
        <v>0</v>
      </c>
      <c r="AX23" s="94">
        <f t="shared" si="5"/>
        <v>0</v>
      </c>
      <c r="AY23" s="94">
        <f t="shared" si="5"/>
        <v>0</v>
      </c>
      <c r="AZ23" s="94">
        <f t="shared" si="5"/>
        <v>0</v>
      </c>
      <c r="BA23" s="94">
        <f t="shared" si="6"/>
        <v>0</v>
      </c>
      <c r="BB23" s="94">
        <f t="shared" si="6"/>
        <v>0</v>
      </c>
      <c r="BC23" s="94">
        <f t="shared" si="6"/>
        <v>0</v>
      </c>
      <c r="BD23" s="94">
        <f t="shared" si="6"/>
        <v>0</v>
      </c>
      <c r="BE23" s="94">
        <f t="shared" si="6"/>
        <v>0</v>
      </c>
      <c r="BF23" s="94">
        <f t="shared" si="6"/>
        <v>0</v>
      </c>
      <c r="BG23" s="94">
        <f t="shared" si="6"/>
        <v>0</v>
      </c>
      <c r="BH23" s="94">
        <f t="shared" si="6"/>
        <v>0</v>
      </c>
      <c r="BI23" s="94">
        <f t="shared" si="6"/>
        <v>0</v>
      </c>
      <c r="BJ23" s="94">
        <f t="shared" si="6"/>
        <v>0</v>
      </c>
      <c r="BK23" s="94">
        <f t="shared" si="6"/>
        <v>0</v>
      </c>
      <c r="BL23" s="94">
        <f t="shared" si="6"/>
        <v>0</v>
      </c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R23" s="94">
        <v>0</v>
      </c>
      <c r="CS23" s="94">
        <v>0</v>
      </c>
      <c r="CT23" s="94">
        <v>0</v>
      </c>
      <c r="CU23" s="94">
        <v>0</v>
      </c>
      <c r="CV23" s="94">
        <v>0</v>
      </c>
      <c r="CW23" s="94">
        <v>0</v>
      </c>
      <c r="CX23" s="94">
        <v>0</v>
      </c>
      <c r="CY23" s="94">
        <v>0</v>
      </c>
      <c r="CZ23" s="94">
        <v>0</v>
      </c>
      <c r="DA23" s="94">
        <v>0</v>
      </c>
      <c r="DB23" s="94">
        <v>0</v>
      </c>
      <c r="DC23" s="94">
        <v>0</v>
      </c>
      <c r="DD23" s="94">
        <v>0</v>
      </c>
      <c r="DE23" s="94">
        <v>0</v>
      </c>
      <c r="DF23" s="94">
        <v>0</v>
      </c>
      <c r="DG23" s="94">
        <v>0</v>
      </c>
      <c r="DH23" s="94">
        <v>0</v>
      </c>
      <c r="DI23" s="94">
        <v>0</v>
      </c>
      <c r="DJ23" s="94">
        <v>0</v>
      </c>
      <c r="DK23" s="94">
        <v>0</v>
      </c>
      <c r="DL23" s="94">
        <v>0</v>
      </c>
      <c r="DM23" s="94">
        <v>0</v>
      </c>
      <c r="DN23" s="94">
        <v>0</v>
      </c>
      <c r="DO23" s="94">
        <v>0</v>
      </c>
      <c r="DP23" s="94">
        <v>0</v>
      </c>
      <c r="DQ23" s="94">
        <v>0</v>
      </c>
      <c r="DR23" s="94">
        <v>0</v>
      </c>
      <c r="DS23" s="94">
        <v>0</v>
      </c>
      <c r="DT23" s="94">
        <v>0</v>
      </c>
      <c r="DV23" s="94">
        <f t="shared" si="11"/>
        <v>0</v>
      </c>
      <c r="DW23" s="94">
        <f t="shared" si="11"/>
        <v>0</v>
      </c>
      <c r="DX23" s="94">
        <f t="shared" si="11"/>
        <v>0</v>
      </c>
      <c r="DY23" s="94">
        <f t="shared" si="11"/>
        <v>0</v>
      </c>
      <c r="DZ23" s="94">
        <f t="shared" si="7"/>
        <v>0</v>
      </c>
      <c r="EA23" s="94">
        <f t="shared" si="7"/>
        <v>0</v>
      </c>
      <c r="EB23" s="94">
        <f t="shared" si="7"/>
        <v>0</v>
      </c>
      <c r="EC23" s="94">
        <f t="shared" si="7"/>
        <v>0</v>
      </c>
      <c r="ED23" s="94">
        <f t="shared" si="7"/>
        <v>0</v>
      </c>
      <c r="EE23" s="94">
        <f t="shared" si="7"/>
        <v>0</v>
      </c>
      <c r="EF23" s="94">
        <f t="shared" si="7"/>
        <v>0</v>
      </c>
      <c r="EG23" s="94">
        <f t="shared" si="7"/>
        <v>0</v>
      </c>
      <c r="EH23" s="94">
        <f t="shared" si="7"/>
        <v>0</v>
      </c>
      <c r="EI23" s="94">
        <f t="shared" si="7"/>
        <v>0</v>
      </c>
      <c r="EJ23" s="94">
        <f t="shared" si="7"/>
        <v>0</v>
      </c>
      <c r="EK23" s="94">
        <f t="shared" si="7"/>
        <v>0</v>
      </c>
      <c r="EL23" s="94">
        <f t="shared" si="7"/>
        <v>0</v>
      </c>
      <c r="EM23" s="94">
        <f t="shared" si="8"/>
        <v>0</v>
      </c>
      <c r="EN23" s="94">
        <f t="shared" si="8"/>
        <v>0</v>
      </c>
      <c r="EO23" s="94">
        <f t="shared" si="8"/>
        <v>0</v>
      </c>
      <c r="EP23" s="94">
        <f t="shared" si="8"/>
        <v>0</v>
      </c>
      <c r="EQ23" s="94">
        <f t="shared" si="8"/>
        <v>0</v>
      </c>
      <c r="ER23" s="94">
        <f t="shared" si="8"/>
        <v>0</v>
      </c>
      <c r="ES23" s="94">
        <f t="shared" si="8"/>
        <v>0</v>
      </c>
      <c r="ET23" s="94">
        <f t="shared" si="8"/>
        <v>0</v>
      </c>
      <c r="EU23" s="94">
        <f t="shared" si="8"/>
        <v>0</v>
      </c>
      <c r="EV23" s="94">
        <f t="shared" si="8"/>
        <v>0</v>
      </c>
      <c r="EW23" s="94">
        <f t="shared" si="8"/>
        <v>0</v>
      </c>
      <c r="EX23" s="94">
        <f t="shared" si="8"/>
        <v>0</v>
      </c>
    </row>
    <row r="24" spans="2:154">
      <c r="B24" s="91" t="s">
        <v>14</v>
      </c>
      <c r="C24" s="92" t="s">
        <v>14</v>
      </c>
      <c r="E24" s="93" t="e">
        <f t="shared" si="9"/>
        <v>#NAME?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94">
        <v>0</v>
      </c>
      <c r="AC24" s="94">
        <v>0</v>
      </c>
      <c r="AD24" s="94">
        <v>0</v>
      </c>
      <c r="AE24" s="94">
        <v>0</v>
      </c>
      <c r="AF24" s="94">
        <v>0</v>
      </c>
      <c r="AG24" s="94">
        <v>0</v>
      </c>
      <c r="AH24" s="94">
        <v>0</v>
      </c>
      <c r="AI24" s="55"/>
      <c r="AJ24" s="94">
        <f t="shared" si="10"/>
        <v>0</v>
      </c>
      <c r="AK24" s="94">
        <f t="shared" si="10"/>
        <v>0</v>
      </c>
      <c r="AL24" s="94">
        <f t="shared" si="10"/>
        <v>0</v>
      </c>
      <c r="AM24" s="94">
        <f t="shared" si="10"/>
        <v>0</v>
      </c>
      <c r="AN24" s="94">
        <f t="shared" si="5"/>
        <v>0</v>
      </c>
      <c r="AO24" s="94">
        <f t="shared" si="5"/>
        <v>0</v>
      </c>
      <c r="AP24" s="94">
        <f t="shared" si="5"/>
        <v>0</v>
      </c>
      <c r="AQ24" s="94">
        <f t="shared" si="5"/>
        <v>0</v>
      </c>
      <c r="AR24" s="94">
        <f t="shared" si="5"/>
        <v>0</v>
      </c>
      <c r="AS24" s="94">
        <f t="shared" si="5"/>
        <v>0</v>
      </c>
      <c r="AT24" s="94">
        <f t="shared" si="5"/>
        <v>0</v>
      </c>
      <c r="AU24" s="94">
        <f t="shared" si="5"/>
        <v>0</v>
      </c>
      <c r="AV24" s="94">
        <f t="shared" si="5"/>
        <v>0</v>
      </c>
      <c r="AW24" s="94">
        <f t="shared" si="5"/>
        <v>0</v>
      </c>
      <c r="AX24" s="94">
        <f t="shared" si="5"/>
        <v>0</v>
      </c>
      <c r="AY24" s="94">
        <f t="shared" si="5"/>
        <v>0</v>
      </c>
      <c r="AZ24" s="94">
        <f t="shared" si="5"/>
        <v>0</v>
      </c>
      <c r="BA24" s="94">
        <f t="shared" si="6"/>
        <v>0</v>
      </c>
      <c r="BB24" s="94">
        <f t="shared" si="6"/>
        <v>0</v>
      </c>
      <c r="BC24" s="94">
        <f t="shared" si="6"/>
        <v>0</v>
      </c>
      <c r="BD24" s="94">
        <f t="shared" si="6"/>
        <v>0</v>
      </c>
      <c r="BE24" s="94">
        <f t="shared" si="6"/>
        <v>0</v>
      </c>
      <c r="BF24" s="94">
        <f t="shared" si="6"/>
        <v>0</v>
      </c>
      <c r="BG24" s="94">
        <f t="shared" si="6"/>
        <v>0</v>
      </c>
      <c r="BH24" s="94">
        <f t="shared" si="6"/>
        <v>0</v>
      </c>
      <c r="BI24" s="94">
        <f t="shared" si="6"/>
        <v>0</v>
      </c>
      <c r="BJ24" s="94">
        <f t="shared" si="6"/>
        <v>0</v>
      </c>
      <c r="BK24" s="94">
        <f t="shared" si="6"/>
        <v>0</v>
      </c>
      <c r="BL24" s="94">
        <f t="shared" si="6"/>
        <v>0</v>
      </c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R24" s="94">
        <v>0</v>
      </c>
      <c r="CS24" s="94">
        <v>0</v>
      </c>
      <c r="CT24" s="94">
        <v>0</v>
      </c>
      <c r="CU24" s="94">
        <v>0</v>
      </c>
      <c r="CV24" s="94">
        <v>0</v>
      </c>
      <c r="CW24" s="94">
        <v>0</v>
      </c>
      <c r="CX24" s="94">
        <v>0</v>
      </c>
      <c r="CY24" s="94">
        <v>0</v>
      </c>
      <c r="CZ24" s="94">
        <v>0</v>
      </c>
      <c r="DA24" s="94">
        <v>0</v>
      </c>
      <c r="DB24" s="94">
        <v>0</v>
      </c>
      <c r="DC24" s="94">
        <v>0</v>
      </c>
      <c r="DD24" s="94">
        <v>0</v>
      </c>
      <c r="DE24" s="94">
        <v>0</v>
      </c>
      <c r="DF24" s="94">
        <v>0</v>
      </c>
      <c r="DG24" s="94">
        <v>0</v>
      </c>
      <c r="DH24" s="94">
        <v>0</v>
      </c>
      <c r="DI24" s="94">
        <v>0</v>
      </c>
      <c r="DJ24" s="94">
        <v>0</v>
      </c>
      <c r="DK24" s="94">
        <v>0</v>
      </c>
      <c r="DL24" s="94">
        <v>0</v>
      </c>
      <c r="DM24" s="94">
        <v>0</v>
      </c>
      <c r="DN24" s="94">
        <v>0</v>
      </c>
      <c r="DO24" s="94">
        <v>0</v>
      </c>
      <c r="DP24" s="94">
        <v>0</v>
      </c>
      <c r="DQ24" s="94">
        <v>0</v>
      </c>
      <c r="DR24" s="94">
        <v>0</v>
      </c>
      <c r="DS24" s="94">
        <v>0</v>
      </c>
      <c r="DT24" s="94">
        <v>0</v>
      </c>
      <c r="DV24" s="94">
        <f t="shared" si="11"/>
        <v>0</v>
      </c>
      <c r="DW24" s="94">
        <f t="shared" si="11"/>
        <v>0</v>
      </c>
      <c r="DX24" s="94">
        <f t="shared" si="11"/>
        <v>0</v>
      </c>
      <c r="DY24" s="94">
        <f t="shared" si="11"/>
        <v>0</v>
      </c>
      <c r="DZ24" s="94">
        <f t="shared" si="7"/>
        <v>0</v>
      </c>
      <c r="EA24" s="94">
        <f t="shared" si="7"/>
        <v>0</v>
      </c>
      <c r="EB24" s="94">
        <f t="shared" si="7"/>
        <v>0</v>
      </c>
      <c r="EC24" s="94">
        <f t="shared" si="7"/>
        <v>0</v>
      </c>
      <c r="ED24" s="94">
        <f t="shared" si="7"/>
        <v>0</v>
      </c>
      <c r="EE24" s="94">
        <f t="shared" si="7"/>
        <v>0</v>
      </c>
      <c r="EF24" s="94">
        <f t="shared" si="7"/>
        <v>0</v>
      </c>
      <c r="EG24" s="94">
        <f t="shared" si="7"/>
        <v>0</v>
      </c>
      <c r="EH24" s="94">
        <f t="shared" si="7"/>
        <v>0</v>
      </c>
      <c r="EI24" s="94">
        <f t="shared" si="7"/>
        <v>0</v>
      </c>
      <c r="EJ24" s="94">
        <f t="shared" si="7"/>
        <v>0</v>
      </c>
      <c r="EK24" s="94">
        <f t="shared" si="7"/>
        <v>0</v>
      </c>
      <c r="EL24" s="94">
        <f t="shared" si="7"/>
        <v>0</v>
      </c>
      <c r="EM24" s="94">
        <f t="shared" si="8"/>
        <v>0</v>
      </c>
      <c r="EN24" s="94">
        <f t="shared" si="8"/>
        <v>0</v>
      </c>
      <c r="EO24" s="94">
        <f t="shared" si="8"/>
        <v>0</v>
      </c>
      <c r="EP24" s="94">
        <f t="shared" si="8"/>
        <v>0</v>
      </c>
      <c r="EQ24" s="94">
        <f t="shared" si="8"/>
        <v>0</v>
      </c>
      <c r="ER24" s="94">
        <f t="shared" si="8"/>
        <v>0</v>
      </c>
      <c r="ES24" s="94">
        <f t="shared" si="8"/>
        <v>0</v>
      </c>
      <c r="ET24" s="94">
        <f t="shared" si="8"/>
        <v>0</v>
      </c>
      <c r="EU24" s="94">
        <f t="shared" si="8"/>
        <v>0</v>
      </c>
      <c r="EV24" s="94">
        <f t="shared" si="8"/>
        <v>0</v>
      </c>
      <c r="EW24" s="94">
        <f t="shared" si="8"/>
        <v>0</v>
      </c>
      <c r="EX24" s="94">
        <f t="shared" si="8"/>
        <v>0</v>
      </c>
    </row>
    <row r="25" spans="2:154">
      <c r="B25" s="91" t="s">
        <v>14</v>
      </c>
      <c r="C25" s="92" t="s">
        <v>14</v>
      </c>
      <c r="E25" s="93" t="e">
        <f t="shared" si="9"/>
        <v>#NAME?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0</v>
      </c>
      <c r="AH25" s="94">
        <v>0</v>
      </c>
      <c r="AI25" s="55"/>
      <c r="AJ25" s="94">
        <f t="shared" si="10"/>
        <v>0</v>
      </c>
      <c r="AK25" s="94">
        <f t="shared" si="10"/>
        <v>0</v>
      </c>
      <c r="AL25" s="94">
        <f t="shared" si="10"/>
        <v>0</v>
      </c>
      <c r="AM25" s="94">
        <f t="shared" si="10"/>
        <v>0</v>
      </c>
      <c r="AN25" s="94">
        <f t="shared" si="10"/>
        <v>0</v>
      </c>
      <c r="AO25" s="94">
        <f t="shared" si="10"/>
        <v>0</v>
      </c>
      <c r="AP25" s="94">
        <f t="shared" si="10"/>
        <v>0</v>
      </c>
      <c r="AQ25" s="94">
        <f t="shared" si="10"/>
        <v>0</v>
      </c>
      <c r="AR25" s="94">
        <f t="shared" si="10"/>
        <v>0</v>
      </c>
      <c r="AS25" s="94">
        <f t="shared" si="10"/>
        <v>0</v>
      </c>
      <c r="AT25" s="94">
        <f t="shared" si="10"/>
        <v>0</v>
      </c>
      <c r="AU25" s="94">
        <f t="shared" si="10"/>
        <v>0</v>
      </c>
      <c r="AV25" s="94">
        <f t="shared" si="10"/>
        <v>0</v>
      </c>
      <c r="AW25" s="94">
        <f t="shared" si="10"/>
        <v>0</v>
      </c>
      <c r="AX25" s="94">
        <f t="shared" si="10"/>
        <v>0</v>
      </c>
      <c r="AY25" s="94">
        <f t="shared" si="10"/>
        <v>0</v>
      </c>
      <c r="AZ25" s="94">
        <f t="shared" ref="AZ25:BL40" si="12">DH25+CD25</f>
        <v>0</v>
      </c>
      <c r="BA25" s="94">
        <f t="shared" si="12"/>
        <v>0</v>
      </c>
      <c r="BB25" s="94">
        <f t="shared" si="12"/>
        <v>0</v>
      </c>
      <c r="BC25" s="94">
        <f t="shared" si="12"/>
        <v>0</v>
      </c>
      <c r="BD25" s="94">
        <f t="shared" si="12"/>
        <v>0</v>
      </c>
      <c r="BE25" s="94">
        <f t="shared" si="12"/>
        <v>0</v>
      </c>
      <c r="BF25" s="94">
        <f t="shared" si="12"/>
        <v>0</v>
      </c>
      <c r="BG25" s="94">
        <f t="shared" si="12"/>
        <v>0</v>
      </c>
      <c r="BH25" s="94">
        <f t="shared" si="12"/>
        <v>0</v>
      </c>
      <c r="BI25" s="94">
        <f t="shared" si="12"/>
        <v>0</v>
      </c>
      <c r="BJ25" s="94">
        <f t="shared" si="12"/>
        <v>0</v>
      </c>
      <c r="BK25" s="94">
        <f t="shared" si="12"/>
        <v>0</v>
      </c>
      <c r="BL25" s="94">
        <f t="shared" si="12"/>
        <v>0</v>
      </c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R25" s="94">
        <v>0</v>
      </c>
      <c r="CS25" s="94">
        <v>0</v>
      </c>
      <c r="CT25" s="94">
        <v>0</v>
      </c>
      <c r="CU25" s="94">
        <v>0</v>
      </c>
      <c r="CV25" s="94">
        <v>0</v>
      </c>
      <c r="CW25" s="94">
        <v>0</v>
      </c>
      <c r="CX25" s="94">
        <v>0</v>
      </c>
      <c r="CY25" s="94">
        <v>0</v>
      </c>
      <c r="CZ25" s="94">
        <v>0</v>
      </c>
      <c r="DA25" s="94">
        <v>0</v>
      </c>
      <c r="DB25" s="94">
        <v>0</v>
      </c>
      <c r="DC25" s="94">
        <v>0</v>
      </c>
      <c r="DD25" s="94">
        <v>0</v>
      </c>
      <c r="DE25" s="94">
        <v>0</v>
      </c>
      <c r="DF25" s="94">
        <v>0</v>
      </c>
      <c r="DG25" s="94">
        <v>0</v>
      </c>
      <c r="DH25" s="94">
        <v>0</v>
      </c>
      <c r="DI25" s="94">
        <v>0</v>
      </c>
      <c r="DJ25" s="94">
        <v>0</v>
      </c>
      <c r="DK25" s="94">
        <v>0</v>
      </c>
      <c r="DL25" s="94">
        <v>0</v>
      </c>
      <c r="DM25" s="94">
        <v>0</v>
      </c>
      <c r="DN25" s="94">
        <v>0</v>
      </c>
      <c r="DO25" s="94">
        <v>0</v>
      </c>
      <c r="DP25" s="94">
        <v>0</v>
      </c>
      <c r="DQ25" s="94">
        <v>0</v>
      </c>
      <c r="DR25" s="94">
        <v>0</v>
      </c>
      <c r="DS25" s="94">
        <v>0</v>
      </c>
      <c r="DT25" s="94">
        <v>0</v>
      </c>
      <c r="DV25" s="94">
        <f t="shared" si="11"/>
        <v>0</v>
      </c>
      <c r="DW25" s="94">
        <f t="shared" si="11"/>
        <v>0</v>
      </c>
      <c r="DX25" s="94">
        <f t="shared" si="11"/>
        <v>0</v>
      </c>
      <c r="DY25" s="94">
        <f t="shared" si="11"/>
        <v>0</v>
      </c>
      <c r="DZ25" s="94">
        <f t="shared" si="11"/>
        <v>0</v>
      </c>
      <c r="EA25" s="94">
        <f t="shared" si="11"/>
        <v>0</v>
      </c>
      <c r="EB25" s="94">
        <f t="shared" si="11"/>
        <v>0</v>
      </c>
      <c r="EC25" s="94">
        <f t="shared" si="11"/>
        <v>0</v>
      </c>
      <c r="ED25" s="94">
        <f t="shared" si="11"/>
        <v>0</v>
      </c>
      <c r="EE25" s="94">
        <f t="shared" si="11"/>
        <v>0</v>
      </c>
      <c r="EF25" s="94">
        <f t="shared" si="11"/>
        <v>0</v>
      </c>
      <c r="EG25" s="94">
        <f t="shared" si="11"/>
        <v>0</v>
      </c>
      <c r="EH25" s="94">
        <f t="shared" si="11"/>
        <v>0</v>
      </c>
      <c r="EI25" s="94">
        <f t="shared" si="11"/>
        <v>0</v>
      </c>
      <c r="EJ25" s="94">
        <f t="shared" si="11"/>
        <v>0</v>
      </c>
      <c r="EK25" s="94">
        <f t="shared" si="11"/>
        <v>0</v>
      </c>
      <c r="EL25" s="94">
        <f t="shared" ref="EL25:EX40" si="13">DH25-V25</f>
        <v>0</v>
      </c>
      <c r="EM25" s="94">
        <f t="shared" si="13"/>
        <v>0</v>
      </c>
      <c r="EN25" s="94">
        <f t="shared" si="13"/>
        <v>0</v>
      </c>
      <c r="EO25" s="94">
        <f t="shared" si="13"/>
        <v>0</v>
      </c>
      <c r="EP25" s="94">
        <f t="shared" si="13"/>
        <v>0</v>
      </c>
      <c r="EQ25" s="94">
        <f t="shared" si="13"/>
        <v>0</v>
      </c>
      <c r="ER25" s="94">
        <f t="shared" si="13"/>
        <v>0</v>
      </c>
      <c r="ES25" s="94">
        <f t="shared" si="13"/>
        <v>0</v>
      </c>
      <c r="ET25" s="94">
        <f t="shared" si="13"/>
        <v>0</v>
      </c>
      <c r="EU25" s="94">
        <f t="shared" si="13"/>
        <v>0</v>
      </c>
      <c r="EV25" s="94">
        <f t="shared" si="13"/>
        <v>0</v>
      </c>
      <c r="EW25" s="94">
        <f t="shared" si="13"/>
        <v>0</v>
      </c>
      <c r="EX25" s="94">
        <f t="shared" si="13"/>
        <v>0</v>
      </c>
    </row>
    <row r="26" spans="2:154">
      <c r="B26" s="91" t="s">
        <v>14</v>
      </c>
      <c r="C26" s="92" t="s">
        <v>14</v>
      </c>
      <c r="E26" s="93" t="e">
        <f t="shared" si="9"/>
        <v>#NAME?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0</v>
      </c>
      <c r="Y26" s="94">
        <v>0</v>
      </c>
      <c r="Z26" s="94">
        <v>0</v>
      </c>
      <c r="AA26" s="94">
        <v>0</v>
      </c>
      <c r="AB26" s="94">
        <v>0</v>
      </c>
      <c r="AC26" s="94">
        <v>0</v>
      </c>
      <c r="AD26" s="94">
        <v>0</v>
      </c>
      <c r="AE26" s="94">
        <v>0</v>
      </c>
      <c r="AF26" s="94">
        <v>0</v>
      </c>
      <c r="AG26" s="94">
        <v>0</v>
      </c>
      <c r="AH26" s="94">
        <v>0</v>
      </c>
      <c r="AI26" s="55"/>
      <c r="AJ26" s="94">
        <f t="shared" si="10"/>
        <v>0</v>
      </c>
      <c r="AK26" s="94">
        <f t="shared" si="10"/>
        <v>0</v>
      </c>
      <c r="AL26" s="94">
        <f t="shared" si="10"/>
        <v>0</v>
      </c>
      <c r="AM26" s="94">
        <f t="shared" si="10"/>
        <v>0</v>
      </c>
      <c r="AN26" s="94">
        <f t="shared" si="10"/>
        <v>0</v>
      </c>
      <c r="AO26" s="94">
        <f t="shared" si="10"/>
        <v>0</v>
      </c>
      <c r="AP26" s="94">
        <f t="shared" si="10"/>
        <v>0</v>
      </c>
      <c r="AQ26" s="94">
        <f t="shared" si="10"/>
        <v>0</v>
      </c>
      <c r="AR26" s="94">
        <f t="shared" si="10"/>
        <v>0</v>
      </c>
      <c r="AS26" s="94">
        <f t="shared" si="10"/>
        <v>0</v>
      </c>
      <c r="AT26" s="94">
        <f t="shared" si="10"/>
        <v>0</v>
      </c>
      <c r="AU26" s="94">
        <f t="shared" si="10"/>
        <v>0</v>
      </c>
      <c r="AV26" s="94">
        <f t="shared" si="10"/>
        <v>0</v>
      </c>
      <c r="AW26" s="94">
        <f t="shared" si="10"/>
        <v>0</v>
      </c>
      <c r="AX26" s="94">
        <f t="shared" si="10"/>
        <v>0</v>
      </c>
      <c r="AY26" s="94">
        <f t="shared" si="10"/>
        <v>0</v>
      </c>
      <c r="AZ26" s="94">
        <f t="shared" si="12"/>
        <v>0</v>
      </c>
      <c r="BA26" s="94">
        <f t="shared" si="12"/>
        <v>0</v>
      </c>
      <c r="BB26" s="94">
        <f t="shared" si="12"/>
        <v>0</v>
      </c>
      <c r="BC26" s="94">
        <f t="shared" si="12"/>
        <v>0</v>
      </c>
      <c r="BD26" s="94">
        <f t="shared" si="12"/>
        <v>0</v>
      </c>
      <c r="BE26" s="94">
        <f t="shared" si="12"/>
        <v>0</v>
      </c>
      <c r="BF26" s="94">
        <f t="shared" si="12"/>
        <v>0</v>
      </c>
      <c r="BG26" s="94">
        <f t="shared" si="12"/>
        <v>0</v>
      </c>
      <c r="BH26" s="94">
        <f t="shared" si="12"/>
        <v>0</v>
      </c>
      <c r="BI26" s="94">
        <f t="shared" si="12"/>
        <v>0</v>
      </c>
      <c r="BJ26" s="94">
        <f t="shared" si="12"/>
        <v>0</v>
      </c>
      <c r="BK26" s="94">
        <f t="shared" si="12"/>
        <v>0</v>
      </c>
      <c r="BL26" s="94">
        <f t="shared" si="12"/>
        <v>0</v>
      </c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R26" s="94">
        <v>0</v>
      </c>
      <c r="CS26" s="94">
        <v>0</v>
      </c>
      <c r="CT26" s="94">
        <v>0</v>
      </c>
      <c r="CU26" s="94">
        <v>0</v>
      </c>
      <c r="CV26" s="94">
        <v>0</v>
      </c>
      <c r="CW26" s="94">
        <v>0</v>
      </c>
      <c r="CX26" s="94">
        <v>0</v>
      </c>
      <c r="CY26" s="94">
        <v>0</v>
      </c>
      <c r="CZ26" s="94">
        <v>0</v>
      </c>
      <c r="DA26" s="94">
        <v>0</v>
      </c>
      <c r="DB26" s="94">
        <v>0</v>
      </c>
      <c r="DC26" s="94">
        <v>0</v>
      </c>
      <c r="DD26" s="94">
        <v>0</v>
      </c>
      <c r="DE26" s="94">
        <v>0</v>
      </c>
      <c r="DF26" s="94">
        <v>0</v>
      </c>
      <c r="DG26" s="94">
        <v>0</v>
      </c>
      <c r="DH26" s="94">
        <v>0</v>
      </c>
      <c r="DI26" s="94">
        <v>0</v>
      </c>
      <c r="DJ26" s="94">
        <v>0</v>
      </c>
      <c r="DK26" s="94">
        <v>0</v>
      </c>
      <c r="DL26" s="94">
        <v>0</v>
      </c>
      <c r="DM26" s="94">
        <v>0</v>
      </c>
      <c r="DN26" s="94">
        <v>0</v>
      </c>
      <c r="DO26" s="94">
        <v>0</v>
      </c>
      <c r="DP26" s="94">
        <v>0</v>
      </c>
      <c r="DQ26" s="94">
        <v>0</v>
      </c>
      <c r="DR26" s="94">
        <v>0</v>
      </c>
      <c r="DS26" s="94">
        <v>0</v>
      </c>
      <c r="DT26" s="94">
        <v>0</v>
      </c>
      <c r="DV26" s="94">
        <f t="shared" si="11"/>
        <v>0</v>
      </c>
      <c r="DW26" s="94">
        <f t="shared" si="11"/>
        <v>0</v>
      </c>
      <c r="DX26" s="94">
        <f t="shared" si="11"/>
        <v>0</v>
      </c>
      <c r="DY26" s="94">
        <f t="shared" si="11"/>
        <v>0</v>
      </c>
      <c r="DZ26" s="94">
        <f t="shared" si="11"/>
        <v>0</v>
      </c>
      <c r="EA26" s="94">
        <f t="shared" si="11"/>
        <v>0</v>
      </c>
      <c r="EB26" s="94">
        <f t="shared" si="11"/>
        <v>0</v>
      </c>
      <c r="EC26" s="94">
        <f t="shared" si="11"/>
        <v>0</v>
      </c>
      <c r="ED26" s="94">
        <f t="shared" si="11"/>
        <v>0</v>
      </c>
      <c r="EE26" s="94">
        <f t="shared" si="11"/>
        <v>0</v>
      </c>
      <c r="EF26" s="94">
        <f t="shared" si="11"/>
        <v>0</v>
      </c>
      <c r="EG26" s="94">
        <f t="shared" si="11"/>
        <v>0</v>
      </c>
      <c r="EH26" s="94">
        <f t="shared" si="11"/>
        <v>0</v>
      </c>
      <c r="EI26" s="94">
        <f t="shared" si="11"/>
        <v>0</v>
      </c>
      <c r="EJ26" s="94">
        <f t="shared" si="11"/>
        <v>0</v>
      </c>
      <c r="EK26" s="94">
        <f t="shared" si="11"/>
        <v>0</v>
      </c>
      <c r="EL26" s="94">
        <f t="shared" si="13"/>
        <v>0</v>
      </c>
      <c r="EM26" s="94">
        <f t="shared" si="13"/>
        <v>0</v>
      </c>
      <c r="EN26" s="94">
        <f t="shared" si="13"/>
        <v>0</v>
      </c>
      <c r="EO26" s="94">
        <f t="shared" si="13"/>
        <v>0</v>
      </c>
      <c r="EP26" s="94">
        <f t="shared" si="13"/>
        <v>0</v>
      </c>
      <c r="EQ26" s="94">
        <f t="shared" si="13"/>
        <v>0</v>
      </c>
      <c r="ER26" s="94">
        <f t="shared" si="13"/>
        <v>0</v>
      </c>
      <c r="ES26" s="94">
        <f t="shared" si="13"/>
        <v>0</v>
      </c>
      <c r="ET26" s="94">
        <f t="shared" si="13"/>
        <v>0</v>
      </c>
      <c r="EU26" s="94">
        <f t="shared" si="13"/>
        <v>0</v>
      </c>
      <c r="EV26" s="94">
        <f t="shared" si="13"/>
        <v>0</v>
      </c>
      <c r="EW26" s="94">
        <f t="shared" si="13"/>
        <v>0</v>
      </c>
      <c r="EX26" s="94">
        <f t="shared" si="13"/>
        <v>0</v>
      </c>
    </row>
    <row r="27" spans="2:154">
      <c r="B27" s="91" t="s">
        <v>14</v>
      </c>
      <c r="C27" s="92" t="s">
        <v>14</v>
      </c>
      <c r="E27" s="93" t="e">
        <f t="shared" si="9"/>
        <v>#NAME?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0</v>
      </c>
      <c r="Z27" s="94">
        <v>0</v>
      </c>
      <c r="AA27" s="94">
        <v>0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94">
        <v>0</v>
      </c>
      <c r="AH27" s="94">
        <v>0</v>
      </c>
      <c r="AI27" s="55"/>
      <c r="AJ27" s="94">
        <f t="shared" si="10"/>
        <v>0</v>
      </c>
      <c r="AK27" s="94">
        <f t="shared" si="10"/>
        <v>0</v>
      </c>
      <c r="AL27" s="94">
        <f t="shared" si="10"/>
        <v>0</v>
      </c>
      <c r="AM27" s="94">
        <f t="shared" si="10"/>
        <v>0</v>
      </c>
      <c r="AN27" s="94">
        <f t="shared" si="10"/>
        <v>0</v>
      </c>
      <c r="AO27" s="94">
        <f t="shared" si="10"/>
        <v>0</v>
      </c>
      <c r="AP27" s="94">
        <f t="shared" si="10"/>
        <v>0</v>
      </c>
      <c r="AQ27" s="94">
        <f t="shared" si="10"/>
        <v>0</v>
      </c>
      <c r="AR27" s="94">
        <f t="shared" si="10"/>
        <v>0</v>
      </c>
      <c r="AS27" s="94">
        <f t="shared" si="10"/>
        <v>0</v>
      </c>
      <c r="AT27" s="94">
        <f t="shared" si="10"/>
        <v>0</v>
      </c>
      <c r="AU27" s="94">
        <f t="shared" si="10"/>
        <v>0</v>
      </c>
      <c r="AV27" s="94">
        <f t="shared" si="10"/>
        <v>0</v>
      </c>
      <c r="AW27" s="94">
        <f t="shared" si="10"/>
        <v>0</v>
      </c>
      <c r="AX27" s="94">
        <f t="shared" si="10"/>
        <v>0</v>
      </c>
      <c r="AY27" s="94">
        <f t="shared" si="10"/>
        <v>0</v>
      </c>
      <c r="AZ27" s="94">
        <f t="shared" si="12"/>
        <v>0</v>
      </c>
      <c r="BA27" s="94">
        <f t="shared" si="12"/>
        <v>0</v>
      </c>
      <c r="BB27" s="94">
        <f t="shared" si="12"/>
        <v>0</v>
      </c>
      <c r="BC27" s="94">
        <f t="shared" si="12"/>
        <v>0</v>
      </c>
      <c r="BD27" s="94">
        <f t="shared" si="12"/>
        <v>0</v>
      </c>
      <c r="BE27" s="94">
        <f t="shared" si="12"/>
        <v>0</v>
      </c>
      <c r="BF27" s="94">
        <f t="shared" si="12"/>
        <v>0</v>
      </c>
      <c r="BG27" s="94">
        <f t="shared" si="12"/>
        <v>0</v>
      </c>
      <c r="BH27" s="94">
        <f t="shared" si="12"/>
        <v>0</v>
      </c>
      <c r="BI27" s="94">
        <f t="shared" si="12"/>
        <v>0</v>
      </c>
      <c r="BJ27" s="94">
        <f t="shared" si="12"/>
        <v>0</v>
      </c>
      <c r="BK27" s="94">
        <f t="shared" si="12"/>
        <v>0</v>
      </c>
      <c r="BL27" s="94">
        <f t="shared" si="12"/>
        <v>0</v>
      </c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R27" s="94">
        <v>0</v>
      </c>
      <c r="CS27" s="94">
        <v>0</v>
      </c>
      <c r="CT27" s="94">
        <v>0</v>
      </c>
      <c r="CU27" s="94">
        <v>0</v>
      </c>
      <c r="CV27" s="94">
        <v>0</v>
      </c>
      <c r="CW27" s="94">
        <v>0</v>
      </c>
      <c r="CX27" s="94">
        <v>0</v>
      </c>
      <c r="CY27" s="94">
        <v>0</v>
      </c>
      <c r="CZ27" s="94">
        <v>0</v>
      </c>
      <c r="DA27" s="94">
        <v>0</v>
      </c>
      <c r="DB27" s="94">
        <v>0</v>
      </c>
      <c r="DC27" s="94">
        <v>0</v>
      </c>
      <c r="DD27" s="94">
        <v>0</v>
      </c>
      <c r="DE27" s="94">
        <v>0</v>
      </c>
      <c r="DF27" s="94">
        <v>0</v>
      </c>
      <c r="DG27" s="94">
        <v>0</v>
      </c>
      <c r="DH27" s="94">
        <v>0</v>
      </c>
      <c r="DI27" s="94">
        <v>0</v>
      </c>
      <c r="DJ27" s="94">
        <v>0</v>
      </c>
      <c r="DK27" s="94">
        <v>0</v>
      </c>
      <c r="DL27" s="94">
        <v>0</v>
      </c>
      <c r="DM27" s="94">
        <v>0</v>
      </c>
      <c r="DN27" s="94">
        <v>0</v>
      </c>
      <c r="DO27" s="94">
        <v>0</v>
      </c>
      <c r="DP27" s="94">
        <v>0</v>
      </c>
      <c r="DQ27" s="94">
        <v>0</v>
      </c>
      <c r="DR27" s="94">
        <v>0</v>
      </c>
      <c r="DS27" s="94">
        <v>0</v>
      </c>
      <c r="DT27" s="94">
        <v>0</v>
      </c>
      <c r="DV27" s="94">
        <f t="shared" si="11"/>
        <v>0</v>
      </c>
      <c r="DW27" s="94">
        <f t="shared" si="11"/>
        <v>0</v>
      </c>
      <c r="DX27" s="94">
        <f t="shared" si="11"/>
        <v>0</v>
      </c>
      <c r="DY27" s="94">
        <f t="shared" si="11"/>
        <v>0</v>
      </c>
      <c r="DZ27" s="94">
        <f t="shared" si="11"/>
        <v>0</v>
      </c>
      <c r="EA27" s="94">
        <f t="shared" si="11"/>
        <v>0</v>
      </c>
      <c r="EB27" s="94">
        <f t="shared" si="11"/>
        <v>0</v>
      </c>
      <c r="EC27" s="94">
        <f t="shared" si="11"/>
        <v>0</v>
      </c>
      <c r="ED27" s="94">
        <f t="shared" si="11"/>
        <v>0</v>
      </c>
      <c r="EE27" s="94">
        <f t="shared" si="11"/>
        <v>0</v>
      </c>
      <c r="EF27" s="94">
        <f t="shared" si="11"/>
        <v>0</v>
      </c>
      <c r="EG27" s="94">
        <f t="shared" si="11"/>
        <v>0</v>
      </c>
      <c r="EH27" s="94">
        <f t="shared" si="11"/>
        <v>0</v>
      </c>
      <c r="EI27" s="94">
        <f t="shared" si="11"/>
        <v>0</v>
      </c>
      <c r="EJ27" s="94">
        <f t="shared" si="11"/>
        <v>0</v>
      </c>
      <c r="EK27" s="94">
        <f t="shared" si="11"/>
        <v>0</v>
      </c>
      <c r="EL27" s="94">
        <f t="shared" si="13"/>
        <v>0</v>
      </c>
      <c r="EM27" s="94">
        <f t="shared" si="13"/>
        <v>0</v>
      </c>
      <c r="EN27" s="94">
        <f t="shared" si="13"/>
        <v>0</v>
      </c>
      <c r="EO27" s="94">
        <f t="shared" si="13"/>
        <v>0</v>
      </c>
      <c r="EP27" s="94">
        <f t="shared" si="13"/>
        <v>0</v>
      </c>
      <c r="EQ27" s="94">
        <f t="shared" si="13"/>
        <v>0</v>
      </c>
      <c r="ER27" s="94">
        <f t="shared" si="13"/>
        <v>0</v>
      </c>
      <c r="ES27" s="94">
        <f t="shared" si="13"/>
        <v>0</v>
      </c>
      <c r="ET27" s="94">
        <f t="shared" si="13"/>
        <v>0</v>
      </c>
      <c r="EU27" s="94">
        <f t="shared" si="13"/>
        <v>0</v>
      </c>
      <c r="EV27" s="94">
        <f t="shared" si="13"/>
        <v>0</v>
      </c>
      <c r="EW27" s="94">
        <f t="shared" si="13"/>
        <v>0</v>
      </c>
      <c r="EX27" s="94">
        <f t="shared" si="13"/>
        <v>0</v>
      </c>
    </row>
    <row r="28" spans="2:154">
      <c r="B28" s="91" t="s">
        <v>14</v>
      </c>
      <c r="C28" s="92" t="s">
        <v>14</v>
      </c>
      <c r="E28" s="93" t="e">
        <f t="shared" si="9"/>
        <v>#NAME?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4">
        <v>0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4">
        <v>0</v>
      </c>
      <c r="AH28" s="94">
        <v>0</v>
      </c>
      <c r="AI28" s="55"/>
      <c r="AJ28" s="94">
        <f t="shared" si="10"/>
        <v>0</v>
      </c>
      <c r="AK28" s="94">
        <f t="shared" si="10"/>
        <v>0</v>
      </c>
      <c r="AL28" s="94">
        <f t="shared" si="10"/>
        <v>0</v>
      </c>
      <c r="AM28" s="94">
        <f t="shared" si="10"/>
        <v>0</v>
      </c>
      <c r="AN28" s="94">
        <f t="shared" si="10"/>
        <v>0</v>
      </c>
      <c r="AO28" s="94">
        <f t="shared" si="10"/>
        <v>0</v>
      </c>
      <c r="AP28" s="94">
        <f t="shared" si="10"/>
        <v>0</v>
      </c>
      <c r="AQ28" s="94">
        <f t="shared" si="10"/>
        <v>0</v>
      </c>
      <c r="AR28" s="94">
        <f t="shared" si="10"/>
        <v>0</v>
      </c>
      <c r="AS28" s="94">
        <f t="shared" si="10"/>
        <v>0</v>
      </c>
      <c r="AT28" s="94">
        <f t="shared" si="10"/>
        <v>0</v>
      </c>
      <c r="AU28" s="94">
        <f t="shared" si="10"/>
        <v>0</v>
      </c>
      <c r="AV28" s="94">
        <f t="shared" si="10"/>
        <v>0</v>
      </c>
      <c r="AW28" s="94">
        <f t="shared" si="10"/>
        <v>0</v>
      </c>
      <c r="AX28" s="94">
        <f t="shared" si="10"/>
        <v>0</v>
      </c>
      <c r="AY28" s="94">
        <f t="shared" si="10"/>
        <v>0</v>
      </c>
      <c r="AZ28" s="94">
        <f t="shared" si="12"/>
        <v>0</v>
      </c>
      <c r="BA28" s="94">
        <f t="shared" si="12"/>
        <v>0</v>
      </c>
      <c r="BB28" s="94">
        <f t="shared" si="12"/>
        <v>0</v>
      </c>
      <c r="BC28" s="94">
        <f t="shared" si="12"/>
        <v>0</v>
      </c>
      <c r="BD28" s="94">
        <f t="shared" si="12"/>
        <v>0</v>
      </c>
      <c r="BE28" s="94">
        <f t="shared" si="12"/>
        <v>0</v>
      </c>
      <c r="BF28" s="94">
        <f t="shared" si="12"/>
        <v>0</v>
      </c>
      <c r="BG28" s="94">
        <f t="shared" si="12"/>
        <v>0</v>
      </c>
      <c r="BH28" s="94">
        <f t="shared" si="12"/>
        <v>0</v>
      </c>
      <c r="BI28" s="94">
        <f t="shared" si="12"/>
        <v>0</v>
      </c>
      <c r="BJ28" s="94">
        <f t="shared" si="12"/>
        <v>0</v>
      </c>
      <c r="BK28" s="94">
        <f t="shared" si="12"/>
        <v>0</v>
      </c>
      <c r="BL28" s="94">
        <f t="shared" si="12"/>
        <v>0</v>
      </c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R28" s="94">
        <v>0</v>
      </c>
      <c r="CS28" s="94">
        <v>0</v>
      </c>
      <c r="CT28" s="94">
        <v>0</v>
      </c>
      <c r="CU28" s="94">
        <v>0</v>
      </c>
      <c r="CV28" s="94">
        <v>0</v>
      </c>
      <c r="CW28" s="94">
        <v>0</v>
      </c>
      <c r="CX28" s="94">
        <v>0</v>
      </c>
      <c r="CY28" s="94">
        <v>0</v>
      </c>
      <c r="CZ28" s="94">
        <v>0</v>
      </c>
      <c r="DA28" s="94">
        <v>0</v>
      </c>
      <c r="DB28" s="94">
        <v>0</v>
      </c>
      <c r="DC28" s="94">
        <v>0</v>
      </c>
      <c r="DD28" s="94">
        <v>0</v>
      </c>
      <c r="DE28" s="94">
        <v>0</v>
      </c>
      <c r="DF28" s="94">
        <v>0</v>
      </c>
      <c r="DG28" s="94">
        <v>0</v>
      </c>
      <c r="DH28" s="94">
        <v>0</v>
      </c>
      <c r="DI28" s="94">
        <v>0</v>
      </c>
      <c r="DJ28" s="94">
        <v>0</v>
      </c>
      <c r="DK28" s="94">
        <v>0</v>
      </c>
      <c r="DL28" s="94">
        <v>0</v>
      </c>
      <c r="DM28" s="94">
        <v>0</v>
      </c>
      <c r="DN28" s="94">
        <v>0</v>
      </c>
      <c r="DO28" s="94">
        <v>0</v>
      </c>
      <c r="DP28" s="94">
        <v>0</v>
      </c>
      <c r="DQ28" s="94">
        <v>0</v>
      </c>
      <c r="DR28" s="94">
        <v>0</v>
      </c>
      <c r="DS28" s="94">
        <v>0</v>
      </c>
      <c r="DT28" s="94">
        <v>0</v>
      </c>
      <c r="DV28" s="94">
        <f t="shared" si="11"/>
        <v>0</v>
      </c>
      <c r="DW28" s="94">
        <f t="shared" si="11"/>
        <v>0</v>
      </c>
      <c r="DX28" s="94">
        <f t="shared" si="11"/>
        <v>0</v>
      </c>
      <c r="DY28" s="94">
        <f t="shared" si="11"/>
        <v>0</v>
      </c>
      <c r="DZ28" s="94">
        <f t="shared" si="11"/>
        <v>0</v>
      </c>
      <c r="EA28" s="94">
        <f t="shared" si="11"/>
        <v>0</v>
      </c>
      <c r="EB28" s="94">
        <f t="shared" si="11"/>
        <v>0</v>
      </c>
      <c r="EC28" s="94">
        <f t="shared" si="11"/>
        <v>0</v>
      </c>
      <c r="ED28" s="94">
        <f t="shared" si="11"/>
        <v>0</v>
      </c>
      <c r="EE28" s="94">
        <f t="shared" si="11"/>
        <v>0</v>
      </c>
      <c r="EF28" s="94">
        <f t="shared" si="11"/>
        <v>0</v>
      </c>
      <c r="EG28" s="94">
        <f t="shared" si="11"/>
        <v>0</v>
      </c>
      <c r="EH28" s="94">
        <f t="shared" si="11"/>
        <v>0</v>
      </c>
      <c r="EI28" s="94">
        <f t="shared" si="11"/>
        <v>0</v>
      </c>
      <c r="EJ28" s="94">
        <f t="shared" si="11"/>
        <v>0</v>
      </c>
      <c r="EK28" s="94">
        <f t="shared" si="11"/>
        <v>0</v>
      </c>
      <c r="EL28" s="94">
        <f t="shared" si="13"/>
        <v>0</v>
      </c>
      <c r="EM28" s="94">
        <f t="shared" si="13"/>
        <v>0</v>
      </c>
      <c r="EN28" s="94">
        <f t="shared" si="13"/>
        <v>0</v>
      </c>
      <c r="EO28" s="94">
        <f t="shared" si="13"/>
        <v>0</v>
      </c>
      <c r="EP28" s="94">
        <f t="shared" si="13"/>
        <v>0</v>
      </c>
      <c r="EQ28" s="94">
        <f t="shared" si="13"/>
        <v>0</v>
      </c>
      <c r="ER28" s="94">
        <f t="shared" si="13"/>
        <v>0</v>
      </c>
      <c r="ES28" s="94">
        <f t="shared" si="13"/>
        <v>0</v>
      </c>
      <c r="ET28" s="94">
        <f t="shared" si="13"/>
        <v>0</v>
      </c>
      <c r="EU28" s="94">
        <f t="shared" si="13"/>
        <v>0</v>
      </c>
      <c r="EV28" s="94">
        <f t="shared" si="13"/>
        <v>0</v>
      </c>
      <c r="EW28" s="94">
        <f t="shared" si="13"/>
        <v>0</v>
      </c>
      <c r="EX28" s="94">
        <f t="shared" si="13"/>
        <v>0</v>
      </c>
    </row>
    <row r="29" spans="2:154">
      <c r="B29" s="91" t="s">
        <v>14</v>
      </c>
      <c r="C29" s="92" t="s">
        <v>14</v>
      </c>
      <c r="E29" s="93" t="e">
        <f t="shared" si="9"/>
        <v>#NAME?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55"/>
      <c r="AJ29" s="94">
        <f t="shared" si="10"/>
        <v>0</v>
      </c>
      <c r="AK29" s="94">
        <f t="shared" si="10"/>
        <v>0</v>
      </c>
      <c r="AL29" s="94">
        <f t="shared" si="10"/>
        <v>0</v>
      </c>
      <c r="AM29" s="94">
        <f t="shared" si="10"/>
        <v>0</v>
      </c>
      <c r="AN29" s="94">
        <f t="shared" si="10"/>
        <v>0</v>
      </c>
      <c r="AO29" s="94">
        <f t="shared" si="10"/>
        <v>0</v>
      </c>
      <c r="AP29" s="94">
        <f t="shared" si="10"/>
        <v>0</v>
      </c>
      <c r="AQ29" s="94">
        <f t="shared" si="10"/>
        <v>0</v>
      </c>
      <c r="AR29" s="94">
        <f t="shared" si="10"/>
        <v>0</v>
      </c>
      <c r="AS29" s="94">
        <f t="shared" si="10"/>
        <v>0</v>
      </c>
      <c r="AT29" s="94">
        <f t="shared" si="10"/>
        <v>0</v>
      </c>
      <c r="AU29" s="94">
        <f t="shared" si="10"/>
        <v>0</v>
      </c>
      <c r="AV29" s="94">
        <f t="shared" si="10"/>
        <v>0</v>
      </c>
      <c r="AW29" s="94">
        <f t="shared" si="10"/>
        <v>0</v>
      </c>
      <c r="AX29" s="94">
        <f t="shared" si="10"/>
        <v>0</v>
      </c>
      <c r="AY29" s="94">
        <f t="shared" si="10"/>
        <v>0</v>
      </c>
      <c r="AZ29" s="94">
        <f t="shared" si="12"/>
        <v>0</v>
      </c>
      <c r="BA29" s="94">
        <f t="shared" si="12"/>
        <v>0</v>
      </c>
      <c r="BB29" s="94">
        <f t="shared" si="12"/>
        <v>0</v>
      </c>
      <c r="BC29" s="94">
        <f t="shared" si="12"/>
        <v>0</v>
      </c>
      <c r="BD29" s="94">
        <f t="shared" si="12"/>
        <v>0</v>
      </c>
      <c r="BE29" s="94">
        <f t="shared" si="12"/>
        <v>0</v>
      </c>
      <c r="BF29" s="94">
        <f t="shared" si="12"/>
        <v>0</v>
      </c>
      <c r="BG29" s="94">
        <f t="shared" si="12"/>
        <v>0</v>
      </c>
      <c r="BH29" s="94">
        <f t="shared" si="12"/>
        <v>0</v>
      </c>
      <c r="BI29" s="94">
        <f t="shared" si="12"/>
        <v>0</v>
      </c>
      <c r="BJ29" s="94">
        <f t="shared" si="12"/>
        <v>0</v>
      </c>
      <c r="BK29" s="94">
        <f t="shared" si="12"/>
        <v>0</v>
      </c>
      <c r="BL29" s="94">
        <f t="shared" si="12"/>
        <v>0</v>
      </c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R29" s="94">
        <v>0</v>
      </c>
      <c r="CS29" s="94">
        <v>0</v>
      </c>
      <c r="CT29" s="94">
        <v>0</v>
      </c>
      <c r="CU29" s="94">
        <v>0</v>
      </c>
      <c r="CV29" s="94">
        <v>0</v>
      </c>
      <c r="CW29" s="94">
        <v>0</v>
      </c>
      <c r="CX29" s="94">
        <v>0</v>
      </c>
      <c r="CY29" s="94">
        <v>0</v>
      </c>
      <c r="CZ29" s="94">
        <v>0</v>
      </c>
      <c r="DA29" s="94">
        <v>0</v>
      </c>
      <c r="DB29" s="94">
        <v>0</v>
      </c>
      <c r="DC29" s="94">
        <v>0</v>
      </c>
      <c r="DD29" s="94">
        <v>0</v>
      </c>
      <c r="DE29" s="94">
        <v>0</v>
      </c>
      <c r="DF29" s="94">
        <v>0</v>
      </c>
      <c r="DG29" s="94">
        <v>0</v>
      </c>
      <c r="DH29" s="94">
        <v>0</v>
      </c>
      <c r="DI29" s="94">
        <v>0</v>
      </c>
      <c r="DJ29" s="94">
        <v>0</v>
      </c>
      <c r="DK29" s="94">
        <v>0</v>
      </c>
      <c r="DL29" s="94">
        <v>0</v>
      </c>
      <c r="DM29" s="94">
        <v>0</v>
      </c>
      <c r="DN29" s="94">
        <v>0</v>
      </c>
      <c r="DO29" s="94">
        <v>0</v>
      </c>
      <c r="DP29" s="94">
        <v>0</v>
      </c>
      <c r="DQ29" s="94">
        <v>0</v>
      </c>
      <c r="DR29" s="94">
        <v>0</v>
      </c>
      <c r="DS29" s="94">
        <v>0</v>
      </c>
      <c r="DT29" s="94">
        <v>0</v>
      </c>
      <c r="DV29" s="94">
        <f t="shared" si="11"/>
        <v>0</v>
      </c>
      <c r="DW29" s="94">
        <f t="shared" si="11"/>
        <v>0</v>
      </c>
      <c r="DX29" s="94">
        <f t="shared" si="11"/>
        <v>0</v>
      </c>
      <c r="DY29" s="94">
        <f t="shared" si="11"/>
        <v>0</v>
      </c>
      <c r="DZ29" s="94">
        <f t="shared" si="11"/>
        <v>0</v>
      </c>
      <c r="EA29" s="94">
        <f t="shared" si="11"/>
        <v>0</v>
      </c>
      <c r="EB29" s="94">
        <f t="shared" si="11"/>
        <v>0</v>
      </c>
      <c r="EC29" s="94">
        <f t="shared" si="11"/>
        <v>0</v>
      </c>
      <c r="ED29" s="94">
        <f t="shared" si="11"/>
        <v>0</v>
      </c>
      <c r="EE29" s="94">
        <f t="shared" si="11"/>
        <v>0</v>
      </c>
      <c r="EF29" s="94">
        <f t="shared" si="11"/>
        <v>0</v>
      </c>
      <c r="EG29" s="94">
        <f t="shared" si="11"/>
        <v>0</v>
      </c>
      <c r="EH29" s="94">
        <f t="shared" si="11"/>
        <v>0</v>
      </c>
      <c r="EI29" s="94">
        <f t="shared" si="11"/>
        <v>0</v>
      </c>
      <c r="EJ29" s="94">
        <f t="shared" si="11"/>
        <v>0</v>
      </c>
      <c r="EK29" s="94">
        <f t="shared" si="11"/>
        <v>0</v>
      </c>
      <c r="EL29" s="94">
        <f t="shared" si="13"/>
        <v>0</v>
      </c>
      <c r="EM29" s="94">
        <f t="shared" si="13"/>
        <v>0</v>
      </c>
      <c r="EN29" s="94">
        <f t="shared" si="13"/>
        <v>0</v>
      </c>
      <c r="EO29" s="94">
        <f t="shared" si="13"/>
        <v>0</v>
      </c>
      <c r="EP29" s="94">
        <f t="shared" si="13"/>
        <v>0</v>
      </c>
      <c r="EQ29" s="94">
        <f t="shared" si="13"/>
        <v>0</v>
      </c>
      <c r="ER29" s="94">
        <f t="shared" si="13"/>
        <v>0</v>
      </c>
      <c r="ES29" s="94">
        <f t="shared" si="13"/>
        <v>0</v>
      </c>
      <c r="ET29" s="94">
        <f t="shared" si="13"/>
        <v>0</v>
      </c>
      <c r="EU29" s="94">
        <f t="shared" si="13"/>
        <v>0</v>
      </c>
      <c r="EV29" s="94">
        <f t="shared" si="13"/>
        <v>0</v>
      </c>
      <c r="EW29" s="94">
        <f t="shared" si="13"/>
        <v>0</v>
      </c>
      <c r="EX29" s="94">
        <f t="shared" si="13"/>
        <v>0</v>
      </c>
    </row>
    <row r="30" spans="2:154">
      <c r="B30" s="91" t="s">
        <v>14</v>
      </c>
      <c r="C30" s="92" t="s">
        <v>14</v>
      </c>
      <c r="E30" s="93" t="e">
        <f t="shared" si="9"/>
        <v>#NAME?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55"/>
      <c r="AJ30" s="94">
        <f t="shared" si="10"/>
        <v>0</v>
      </c>
      <c r="AK30" s="94">
        <f t="shared" si="10"/>
        <v>0</v>
      </c>
      <c r="AL30" s="94">
        <f t="shared" si="10"/>
        <v>0</v>
      </c>
      <c r="AM30" s="94">
        <f t="shared" si="10"/>
        <v>0</v>
      </c>
      <c r="AN30" s="94">
        <f t="shared" si="10"/>
        <v>0</v>
      </c>
      <c r="AO30" s="94">
        <f t="shared" si="10"/>
        <v>0</v>
      </c>
      <c r="AP30" s="94">
        <f t="shared" si="10"/>
        <v>0</v>
      </c>
      <c r="AQ30" s="94">
        <f t="shared" si="10"/>
        <v>0</v>
      </c>
      <c r="AR30" s="94">
        <f t="shared" si="10"/>
        <v>0</v>
      </c>
      <c r="AS30" s="94">
        <f t="shared" si="10"/>
        <v>0</v>
      </c>
      <c r="AT30" s="94">
        <f t="shared" si="10"/>
        <v>0</v>
      </c>
      <c r="AU30" s="94">
        <f t="shared" si="10"/>
        <v>0</v>
      </c>
      <c r="AV30" s="94">
        <f t="shared" si="10"/>
        <v>0</v>
      </c>
      <c r="AW30" s="94">
        <f t="shared" si="10"/>
        <v>0</v>
      </c>
      <c r="AX30" s="94">
        <f t="shared" si="10"/>
        <v>0</v>
      </c>
      <c r="AY30" s="94">
        <f t="shared" si="10"/>
        <v>0</v>
      </c>
      <c r="AZ30" s="94">
        <f t="shared" si="12"/>
        <v>0</v>
      </c>
      <c r="BA30" s="94">
        <f t="shared" si="12"/>
        <v>0</v>
      </c>
      <c r="BB30" s="94">
        <f t="shared" si="12"/>
        <v>0</v>
      </c>
      <c r="BC30" s="94">
        <f t="shared" si="12"/>
        <v>0</v>
      </c>
      <c r="BD30" s="94">
        <f t="shared" si="12"/>
        <v>0</v>
      </c>
      <c r="BE30" s="94">
        <f t="shared" si="12"/>
        <v>0</v>
      </c>
      <c r="BF30" s="94">
        <f t="shared" si="12"/>
        <v>0</v>
      </c>
      <c r="BG30" s="94">
        <f t="shared" si="12"/>
        <v>0</v>
      </c>
      <c r="BH30" s="94">
        <f t="shared" si="12"/>
        <v>0</v>
      </c>
      <c r="BI30" s="94">
        <f t="shared" si="12"/>
        <v>0</v>
      </c>
      <c r="BJ30" s="94">
        <f t="shared" si="12"/>
        <v>0</v>
      </c>
      <c r="BK30" s="94">
        <f t="shared" si="12"/>
        <v>0</v>
      </c>
      <c r="BL30" s="94">
        <f t="shared" si="12"/>
        <v>0</v>
      </c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R30" s="94">
        <v>0</v>
      </c>
      <c r="CS30" s="94">
        <v>0</v>
      </c>
      <c r="CT30" s="94">
        <v>0</v>
      </c>
      <c r="CU30" s="94">
        <v>0</v>
      </c>
      <c r="CV30" s="94">
        <v>0</v>
      </c>
      <c r="CW30" s="94">
        <v>0</v>
      </c>
      <c r="CX30" s="94">
        <v>0</v>
      </c>
      <c r="CY30" s="94">
        <v>0</v>
      </c>
      <c r="CZ30" s="94">
        <v>0</v>
      </c>
      <c r="DA30" s="94">
        <v>0</v>
      </c>
      <c r="DB30" s="94">
        <v>0</v>
      </c>
      <c r="DC30" s="94">
        <v>0</v>
      </c>
      <c r="DD30" s="94">
        <v>0</v>
      </c>
      <c r="DE30" s="94">
        <v>0</v>
      </c>
      <c r="DF30" s="94">
        <v>0</v>
      </c>
      <c r="DG30" s="94">
        <v>0</v>
      </c>
      <c r="DH30" s="94">
        <v>0</v>
      </c>
      <c r="DI30" s="94">
        <v>0</v>
      </c>
      <c r="DJ30" s="94">
        <v>0</v>
      </c>
      <c r="DK30" s="94">
        <v>0</v>
      </c>
      <c r="DL30" s="94">
        <v>0</v>
      </c>
      <c r="DM30" s="94">
        <v>0</v>
      </c>
      <c r="DN30" s="94">
        <v>0</v>
      </c>
      <c r="DO30" s="94">
        <v>0</v>
      </c>
      <c r="DP30" s="94">
        <v>0</v>
      </c>
      <c r="DQ30" s="94">
        <v>0</v>
      </c>
      <c r="DR30" s="94">
        <v>0</v>
      </c>
      <c r="DS30" s="94">
        <v>0</v>
      </c>
      <c r="DT30" s="94">
        <v>0</v>
      </c>
      <c r="DV30" s="94">
        <f t="shared" si="11"/>
        <v>0</v>
      </c>
      <c r="DW30" s="94">
        <f t="shared" si="11"/>
        <v>0</v>
      </c>
      <c r="DX30" s="94">
        <f t="shared" si="11"/>
        <v>0</v>
      </c>
      <c r="DY30" s="94">
        <f t="shared" si="11"/>
        <v>0</v>
      </c>
      <c r="DZ30" s="94">
        <f t="shared" si="11"/>
        <v>0</v>
      </c>
      <c r="EA30" s="94">
        <f t="shared" si="11"/>
        <v>0</v>
      </c>
      <c r="EB30" s="94">
        <f t="shared" si="11"/>
        <v>0</v>
      </c>
      <c r="EC30" s="94">
        <f t="shared" si="11"/>
        <v>0</v>
      </c>
      <c r="ED30" s="94">
        <f t="shared" si="11"/>
        <v>0</v>
      </c>
      <c r="EE30" s="94">
        <f t="shared" si="11"/>
        <v>0</v>
      </c>
      <c r="EF30" s="94">
        <f t="shared" si="11"/>
        <v>0</v>
      </c>
      <c r="EG30" s="94">
        <f t="shared" si="11"/>
        <v>0</v>
      </c>
      <c r="EH30" s="94">
        <f t="shared" si="11"/>
        <v>0</v>
      </c>
      <c r="EI30" s="94">
        <f t="shared" si="11"/>
        <v>0</v>
      </c>
      <c r="EJ30" s="94">
        <f t="shared" si="11"/>
        <v>0</v>
      </c>
      <c r="EK30" s="94">
        <f t="shared" si="11"/>
        <v>0</v>
      </c>
      <c r="EL30" s="94">
        <f t="shared" si="13"/>
        <v>0</v>
      </c>
      <c r="EM30" s="94">
        <f t="shared" si="13"/>
        <v>0</v>
      </c>
      <c r="EN30" s="94">
        <f t="shared" si="13"/>
        <v>0</v>
      </c>
      <c r="EO30" s="94">
        <f t="shared" si="13"/>
        <v>0</v>
      </c>
      <c r="EP30" s="94">
        <f t="shared" si="13"/>
        <v>0</v>
      </c>
      <c r="EQ30" s="94">
        <f t="shared" si="13"/>
        <v>0</v>
      </c>
      <c r="ER30" s="94">
        <f t="shared" si="13"/>
        <v>0</v>
      </c>
      <c r="ES30" s="94">
        <f t="shared" si="13"/>
        <v>0</v>
      </c>
      <c r="ET30" s="94">
        <f t="shared" si="13"/>
        <v>0</v>
      </c>
      <c r="EU30" s="94">
        <f t="shared" si="13"/>
        <v>0</v>
      </c>
      <c r="EV30" s="94">
        <f t="shared" si="13"/>
        <v>0</v>
      </c>
      <c r="EW30" s="94">
        <f t="shared" si="13"/>
        <v>0</v>
      </c>
      <c r="EX30" s="94">
        <f t="shared" si="13"/>
        <v>0</v>
      </c>
    </row>
    <row r="31" spans="2:154">
      <c r="B31" s="91" t="s">
        <v>14</v>
      </c>
      <c r="C31" s="92" t="s">
        <v>14</v>
      </c>
      <c r="E31" s="93" t="e">
        <f t="shared" si="9"/>
        <v>#NAME?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55"/>
      <c r="AJ31" s="94">
        <f t="shared" si="10"/>
        <v>0</v>
      </c>
      <c r="AK31" s="94">
        <f t="shared" si="10"/>
        <v>0</v>
      </c>
      <c r="AL31" s="94">
        <f t="shared" si="10"/>
        <v>0</v>
      </c>
      <c r="AM31" s="94">
        <f t="shared" si="10"/>
        <v>0</v>
      </c>
      <c r="AN31" s="94">
        <f t="shared" si="10"/>
        <v>0</v>
      </c>
      <c r="AO31" s="94">
        <f t="shared" si="10"/>
        <v>0</v>
      </c>
      <c r="AP31" s="94">
        <f t="shared" si="10"/>
        <v>0</v>
      </c>
      <c r="AQ31" s="94">
        <f t="shared" si="10"/>
        <v>0</v>
      </c>
      <c r="AR31" s="94">
        <f t="shared" si="10"/>
        <v>0</v>
      </c>
      <c r="AS31" s="94">
        <f t="shared" si="10"/>
        <v>0</v>
      </c>
      <c r="AT31" s="94">
        <f t="shared" si="10"/>
        <v>0</v>
      </c>
      <c r="AU31" s="94">
        <f t="shared" si="10"/>
        <v>0</v>
      </c>
      <c r="AV31" s="94">
        <f t="shared" si="10"/>
        <v>0</v>
      </c>
      <c r="AW31" s="94">
        <f t="shared" si="10"/>
        <v>0</v>
      </c>
      <c r="AX31" s="94">
        <f t="shared" si="10"/>
        <v>0</v>
      </c>
      <c r="AY31" s="94">
        <f t="shared" si="10"/>
        <v>0</v>
      </c>
      <c r="AZ31" s="94">
        <f t="shared" si="12"/>
        <v>0</v>
      </c>
      <c r="BA31" s="94">
        <f t="shared" si="12"/>
        <v>0</v>
      </c>
      <c r="BB31" s="94">
        <f t="shared" si="12"/>
        <v>0</v>
      </c>
      <c r="BC31" s="94">
        <f t="shared" si="12"/>
        <v>0</v>
      </c>
      <c r="BD31" s="94">
        <f t="shared" si="12"/>
        <v>0</v>
      </c>
      <c r="BE31" s="94">
        <f t="shared" si="12"/>
        <v>0</v>
      </c>
      <c r="BF31" s="94">
        <f t="shared" si="12"/>
        <v>0</v>
      </c>
      <c r="BG31" s="94">
        <f t="shared" si="12"/>
        <v>0</v>
      </c>
      <c r="BH31" s="94">
        <f t="shared" si="12"/>
        <v>0</v>
      </c>
      <c r="BI31" s="94">
        <f t="shared" si="12"/>
        <v>0</v>
      </c>
      <c r="BJ31" s="94">
        <f t="shared" si="12"/>
        <v>0</v>
      </c>
      <c r="BK31" s="94">
        <f t="shared" si="12"/>
        <v>0</v>
      </c>
      <c r="BL31" s="94">
        <f t="shared" si="12"/>
        <v>0</v>
      </c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R31" s="94">
        <v>0</v>
      </c>
      <c r="CS31" s="94">
        <v>0</v>
      </c>
      <c r="CT31" s="94">
        <v>0</v>
      </c>
      <c r="CU31" s="94">
        <v>0</v>
      </c>
      <c r="CV31" s="94">
        <v>0</v>
      </c>
      <c r="CW31" s="94">
        <v>0</v>
      </c>
      <c r="CX31" s="94">
        <v>0</v>
      </c>
      <c r="CY31" s="94">
        <v>0</v>
      </c>
      <c r="CZ31" s="94">
        <v>0</v>
      </c>
      <c r="DA31" s="94">
        <v>0</v>
      </c>
      <c r="DB31" s="94">
        <v>0</v>
      </c>
      <c r="DC31" s="94">
        <v>0</v>
      </c>
      <c r="DD31" s="94">
        <v>0</v>
      </c>
      <c r="DE31" s="94">
        <v>0</v>
      </c>
      <c r="DF31" s="94">
        <v>0</v>
      </c>
      <c r="DG31" s="94">
        <v>0</v>
      </c>
      <c r="DH31" s="94">
        <v>0</v>
      </c>
      <c r="DI31" s="94">
        <v>0</v>
      </c>
      <c r="DJ31" s="94">
        <v>0</v>
      </c>
      <c r="DK31" s="94">
        <v>0</v>
      </c>
      <c r="DL31" s="94">
        <v>0</v>
      </c>
      <c r="DM31" s="94">
        <v>0</v>
      </c>
      <c r="DN31" s="94">
        <v>0</v>
      </c>
      <c r="DO31" s="94">
        <v>0</v>
      </c>
      <c r="DP31" s="94">
        <v>0</v>
      </c>
      <c r="DQ31" s="94">
        <v>0</v>
      </c>
      <c r="DR31" s="94">
        <v>0</v>
      </c>
      <c r="DS31" s="94">
        <v>0</v>
      </c>
      <c r="DT31" s="94">
        <v>0</v>
      </c>
      <c r="DV31" s="94">
        <f t="shared" si="11"/>
        <v>0</v>
      </c>
      <c r="DW31" s="94">
        <f t="shared" si="11"/>
        <v>0</v>
      </c>
      <c r="DX31" s="94">
        <f t="shared" si="11"/>
        <v>0</v>
      </c>
      <c r="DY31" s="94">
        <f t="shared" si="11"/>
        <v>0</v>
      </c>
      <c r="DZ31" s="94">
        <f t="shared" si="11"/>
        <v>0</v>
      </c>
      <c r="EA31" s="94">
        <f t="shared" si="11"/>
        <v>0</v>
      </c>
      <c r="EB31" s="94">
        <f t="shared" si="11"/>
        <v>0</v>
      </c>
      <c r="EC31" s="94">
        <f t="shared" si="11"/>
        <v>0</v>
      </c>
      <c r="ED31" s="94">
        <f t="shared" si="11"/>
        <v>0</v>
      </c>
      <c r="EE31" s="94">
        <f t="shared" si="11"/>
        <v>0</v>
      </c>
      <c r="EF31" s="94">
        <f t="shared" si="11"/>
        <v>0</v>
      </c>
      <c r="EG31" s="94">
        <f t="shared" si="11"/>
        <v>0</v>
      </c>
      <c r="EH31" s="94">
        <f t="shared" si="11"/>
        <v>0</v>
      </c>
      <c r="EI31" s="94">
        <f t="shared" si="11"/>
        <v>0</v>
      </c>
      <c r="EJ31" s="94">
        <f t="shared" si="11"/>
        <v>0</v>
      </c>
      <c r="EK31" s="94">
        <f t="shared" si="11"/>
        <v>0</v>
      </c>
      <c r="EL31" s="94">
        <f t="shared" si="13"/>
        <v>0</v>
      </c>
      <c r="EM31" s="94">
        <f t="shared" si="13"/>
        <v>0</v>
      </c>
      <c r="EN31" s="94">
        <f t="shared" si="13"/>
        <v>0</v>
      </c>
      <c r="EO31" s="94">
        <f t="shared" si="13"/>
        <v>0</v>
      </c>
      <c r="EP31" s="94">
        <f t="shared" si="13"/>
        <v>0</v>
      </c>
      <c r="EQ31" s="94">
        <f t="shared" si="13"/>
        <v>0</v>
      </c>
      <c r="ER31" s="94">
        <f t="shared" si="13"/>
        <v>0</v>
      </c>
      <c r="ES31" s="94">
        <f t="shared" si="13"/>
        <v>0</v>
      </c>
      <c r="ET31" s="94">
        <f t="shared" si="13"/>
        <v>0</v>
      </c>
      <c r="EU31" s="94">
        <f t="shared" si="13"/>
        <v>0</v>
      </c>
      <c r="EV31" s="94">
        <f t="shared" si="13"/>
        <v>0</v>
      </c>
      <c r="EW31" s="94">
        <f t="shared" si="13"/>
        <v>0</v>
      </c>
      <c r="EX31" s="94">
        <f t="shared" si="13"/>
        <v>0</v>
      </c>
    </row>
    <row r="32" spans="2:154">
      <c r="B32" s="91" t="s">
        <v>14</v>
      </c>
      <c r="C32" s="92" t="s">
        <v>14</v>
      </c>
      <c r="E32" s="93" t="e">
        <f t="shared" si="9"/>
        <v>#NAME?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94">
        <v>0</v>
      </c>
      <c r="U32" s="94">
        <v>0</v>
      </c>
      <c r="V32" s="94">
        <v>0</v>
      </c>
      <c r="W32" s="94">
        <v>0</v>
      </c>
      <c r="X32" s="94">
        <v>0</v>
      </c>
      <c r="Y32" s="94">
        <v>0</v>
      </c>
      <c r="Z32" s="94">
        <v>0</v>
      </c>
      <c r="AA32" s="94">
        <v>0</v>
      </c>
      <c r="AB32" s="94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  <c r="AH32" s="94">
        <v>0</v>
      </c>
      <c r="AI32" s="55"/>
      <c r="AJ32" s="94">
        <f t="shared" si="10"/>
        <v>0</v>
      </c>
      <c r="AK32" s="94">
        <f t="shared" si="10"/>
        <v>0</v>
      </c>
      <c r="AL32" s="94">
        <f t="shared" si="10"/>
        <v>0</v>
      </c>
      <c r="AM32" s="94">
        <f t="shared" si="10"/>
        <v>0</v>
      </c>
      <c r="AN32" s="94">
        <f t="shared" si="10"/>
        <v>0</v>
      </c>
      <c r="AO32" s="94">
        <f t="shared" si="10"/>
        <v>0</v>
      </c>
      <c r="AP32" s="94">
        <f t="shared" si="10"/>
        <v>0</v>
      </c>
      <c r="AQ32" s="94">
        <f t="shared" si="10"/>
        <v>0</v>
      </c>
      <c r="AR32" s="94">
        <f t="shared" si="10"/>
        <v>0</v>
      </c>
      <c r="AS32" s="94">
        <f t="shared" si="10"/>
        <v>0</v>
      </c>
      <c r="AT32" s="94">
        <f t="shared" si="10"/>
        <v>0</v>
      </c>
      <c r="AU32" s="94">
        <f t="shared" si="10"/>
        <v>0</v>
      </c>
      <c r="AV32" s="94">
        <f t="shared" si="10"/>
        <v>0</v>
      </c>
      <c r="AW32" s="94">
        <f t="shared" si="10"/>
        <v>0</v>
      </c>
      <c r="AX32" s="94">
        <f t="shared" si="10"/>
        <v>0</v>
      </c>
      <c r="AY32" s="94">
        <f t="shared" si="10"/>
        <v>0</v>
      </c>
      <c r="AZ32" s="94">
        <f t="shared" si="12"/>
        <v>0</v>
      </c>
      <c r="BA32" s="94">
        <f t="shared" si="12"/>
        <v>0</v>
      </c>
      <c r="BB32" s="94">
        <f t="shared" si="12"/>
        <v>0</v>
      </c>
      <c r="BC32" s="94">
        <f t="shared" si="12"/>
        <v>0</v>
      </c>
      <c r="BD32" s="94">
        <f t="shared" si="12"/>
        <v>0</v>
      </c>
      <c r="BE32" s="94">
        <f t="shared" si="12"/>
        <v>0</v>
      </c>
      <c r="BF32" s="94">
        <f t="shared" si="12"/>
        <v>0</v>
      </c>
      <c r="BG32" s="94">
        <f t="shared" si="12"/>
        <v>0</v>
      </c>
      <c r="BH32" s="94">
        <f t="shared" si="12"/>
        <v>0</v>
      </c>
      <c r="BI32" s="94">
        <f t="shared" si="12"/>
        <v>0</v>
      </c>
      <c r="BJ32" s="94">
        <f t="shared" si="12"/>
        <v>0</v>
      </c>
      <c r="BK32" s="94">
        <f t="shared" si="12"/>
        <v>0</v>
      </c>
      <c r="BL32" s="94">
        <f t="shared" si="12"/>
        <v>0</v>
      </c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R32" s="94">
        <v>0</v>
      </c>
      <c r="CS32" s="94">
        <v>0</v>
      </c>
      <c r="CT32" s="94">
        <v>0</v>
      </c>
      <c r="CU32" s="94">
        <v>0</v>
      </c>
      <c r="CV32" s="94">
        <v>0</v>
      </c>
      <c r="CW32" s="94">
        <v>0</v>
      </c>
      <c r="CX32" s="94">
        <v>0</v>
      </c>
      <c r="CY32" s="94">
        <v>0</v>
      </c>
      <c r="CZ32" s="94">
        <v>0</v>
      </c>
      <c r="DA32" s="94">
        <v>0</v>
      </c>
      <c r="DB32" s="94">
        <v>0</v>
      </c>
      <c r="DC32" s="94">
        <v>0</v>
      </c>
      <c r="DD32" s="94">
        <v>0</v>
      </c>
      <c r="DE32" s="94">
        <v>0</v>
      </c>
      <c r="DF32" s="94">
        <v>0</v>
      </c>
      <c r="DG32" s="94">
        <v>0</v>
      </c>
      <c r="DH32" s="94">
        <v>0</v>
      </c>
      <c r="DI32" s="94">
        <v>0</v>
      </c>
      <c r="DJ32" s="94">
        <v>0</v>
      </c>
      <c r="DK32" s="94">
        <v>0</v>
      </c>
      <c r="DL32" s="94">
        <v>0</v>
      </c>
      <c r="DM32" s="94">
        <v>0</v>
      </c>
      <c r="DN32" s="94">
        <v>0</v>
      </c>
      <c r="DO32" s="94">
        <v>0</v>
      </c>
      <c r="DP32" s="94">
        <v>0</v>
      </c>
      <c r="DQ32" s="94">
        <v>0</v>
      </c>
      <c r="DR32" s="94">
        <v>0</v>
      </c>
      <c r="DS32" s="94">
        <v>0</v>
      </c>
      <c r="DT32" s="94">
        <v>0</v>
      </c>
      <c r="DV32" s="94">
        <f t="shared" si="11"/>
        <v>0</v>
      </c>
      <c r="DW32" s="94">
        <f t="shared" si="11"/>
        <v>0</v>
      </c>
      <c r="DX32" s="94">
        <f t="shared" si="11"/>
        <v>0</v>
      </c>
      <c r="DY32" s="94">
        <f t="shared" si="11"/>
        <v>0</v>
      </c>
      <c r="DZ32" s="94">
        <f t="shared" si="11"/>
        <v>0</v>
      </c>
      <c r="EA32" s="94">
        <f t="shared" si="11"/>
        <v>0</v>
      </c>
      <c r="EB32" s="94">
        <f t="shared" si="11"/>
        <v>0</v>
      </c>
      <c r="EC32" s="94">
        <f t="shared" si="11"/>
        <v>0</v>
      </c>
      <c r="ED32" s="94">
        <f t="shared" si="11"/>
        <v>0</v>
      </c>
      <c r="EE32" s="94">
        <f t="shared" si="11"/>
        <v>0</v>
      </c>
      <c r="EF32" s="94">
        <f t="shared" si="11"/>
        <v>0</v>
      </c>
      <c r="EG32" s="94">
        <f t="shared" si="11"/>
        <v>0</v>
      </c>
      <c r="EH32" s="94">
        <f t="shared" si="11"/>
        <v>0</v>
      </c>
      <c r="EI32" s="94">
        <f t="shared" si="11"/>
        <v>0</v>
      </c>
      <c r="EJ32" s="94">
        <f t="shared" si="11"/>
        <v>0</v>
      </c>
      <c r="EK32" s="94">
        <f t="shared" si="11"/>
        <v>0</v>
      </c>
      <c r="EL32" s="94">
        <f t="shared" si="13"/>
        <v>0</v>
      </c>
      <c r="EM32" s="94">
        <f t="shared" si="13"/>
        <v>0</v>
      </c>
      <c r="EN32" s="94">
        <f t="shared" si="13"/>
        <v>0</v>
      </c>
      <c r="EO32" s="94">
        <f t="shared" si="13"/>
        <v>0</v>
      </c>
      <c r="EP32" s="94">
        <f t="shared" si="13"/>
        <v>0</v>
      </c>
      <c r="EQ32" s="94">
        <f t="shared" si="13"/>
        <v>0</v>
      </c>
      <c r="ER32" s="94">
        <f t="shared" si="13"/>
        <v>0</v>
      </c>
      <c r="ES32" s="94">
        <f t="shared" si="13"/>
        <v>0</v>
      </c>
      <c r="ET32" s="94">
        <f t="shared" si="13"/>
        <v>0</v>
      </c>
      <c r="EU32" s="94">
        <f t="shared" si="13"/>
        <v>0</v>
      </c>
      <c r="EV32" s="94">
        <f t="shared" si="13"/>
        <v>0</v>
      </c>
      <c r="EW32" s="94">
        <f t="shared" si="13"/>
        <v>0</v>
      </c>
      <c r="EX32" s="94">
        <f t="shared" si="13"/>
        <v>0</v>
      </c>
    </row>
    <row r="33" spans="2:154">
      <c r="B33" s="91" t="s">
        <v>14</v>
      </c>
      <c r="C33" s="92" t="s">
        <v>14</v>
      </c>
      <c r="E33" s="93" t="e">
        <f t="shared" si="9"/>
        <v>#NAME?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55"/>
      <c r="AJ33" s="94">
        <f t="shared" si="10"/>
        <v>0</v>
      </c>
      <c r="AK33" s="94">
        <f t="shared" si="10"/>
        <v>0</v>
      </c>
      <c r="AL33" s="94">
        <f t="shared" si="10"/>
        <v>0</v>
      </c>
      <c r="AM33" s="94">
        <f t="shared" si="10"/>
        <v>0</v>
      </c>
      <c r="AN33" s="94">
        <f t="shared" si="10"/>
        <v>0</v>
      </c>
      <c r="AO33" s="94">
        <f t="shared" si="10"/>
        <v>0</v>
      </c>
      <c r="AP33" s="94">
        <f t="shared" si="10"/>
        <v>0</v>
      </c>
      <c r="AQ33" s="94">
        <f t="shared" si="10"/>
        <v>0</v>
      </c>
      <c r="AR33" s="94">
        <f t="shared" si="10"/>
        <v>0</v>
      </c>
      <c r="AS33" s="94">
        <f t="shared" si="10"/>
        <v>0</v>
      </c>
      <c r="AT33" s="94">
        <f t="shared" si="10"/>
        <v>0</v>
      </c>
      <c r="AU33" s="94">
        <f t="shared" si="10"/>
        <v>0</v>
      </c>
      <c r="AV33" s="94">
        <f t="shared" si="10"/>
        <v>0</v>
      </c>
      <c r="AW33" s="94">
        <f t="shared" si="10"/>
        <v>0</v>
      </c>
      <c r="AX33" s="94">
        <f t="shared" si="10"/>
        <v>0</v>
      </c>
      <c r="AY33" s="94">
        <f t="shared" si="10"/>
        <v>0</v>
      </c>
      <c r="AZ33" s="94">
        <f t="shared" si="12"/>
        <v>0</v>
      </c>
      <c r="BA33" s="94">
        <f t="shared" si="12"/>
        <v>0</v>
      </c>
      <c r="BB33" s="94">
        <f t="shared" si="12"/>
        <v>0</v>
      </c>
      <c r="BC33" s="94">
        <f t="shared" si="12"/>
        <v>0</v>
      </c>
      <c r="BD33" s="94">
        <f t="shared" si="12"/>
        <v>0</v>
      </c>
      <c r="BE33" s="94">
        <f t="shared" si="12"/>
        <v>0</v>
      </c>
      <c r="BF33" s="94">
        <f t="shared" si="12"/>
        <v>0</v>
      </c>
      <c r="BG33" s="94">
        <f t="shared" si="12"/>
        <v>0</v>
      </c>
      <c r="BH33" s="94">
        <f t="shared" si="12"/>
        <v>0</v>
      </c>
      <c r="BI33" s="94">
        <f t="shared" si="12"/>
        <v>0</v>
      </c>
      <c r="BJ33" s="94">
        <f t="shared" si="12"/>
        <v>0</v>
      </c>
      <c r="BK33" s="94">
        <f t="shared" si="12"/>
        <v>0</v>
      </c>
      <c r="BL33" s="94">
        <f t="shared" si="12"/>
        <v>0</v>
      </c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R33" s="94">
        <v>0</v>
      </c>
      <c r="CS33" s="94">
        <v>0</v>
      </c>
      <c r="CT33" s="94">
        <v>0</v>
      </c>
      <c r="CU33" s="94">
        <v>0</v>
      </c>
      <c r="CV33" s="94">
        <v>0</v>
      </c>
      <c r="CW33" s="94">
        <v>0</v>
      </c>
      <c r="CX33" s="94">
        <v>0</v>
      </c>
      <c r="CY33" s="94">
        <v>0</v>
      </c>
      <c r="CZ33" s="94">
        <v>0</v>
      </c>
      <c r="DA33" s="94">
        <v>0</v>
      </c>
      <c r="DB33" s="94">
        <v>0</v>
      </c>
      <c r="DC33" s="94">
        <v>0</v>
      </c>
      <c r="DD33" s="94">
        <v>0</v>
      </c>
      <c r="DE33" s="94">
        <v>0</v>
      </c>
      <c r="DF33" s="94">
        <v>0</v>
      </c>
      <c r="DG33" s="94">
        <v>0</v>
      </c>
      <c r="DH33" s="94">
        <v>0</v>
      </c>
      <c r="DI33" s="94">
        <v>0</v>
      </c>
      <c r="DJ33" s="94">
        <v>0</v>
      </c>
      <c r="DK33" s="94">
        <v>0</v>
      </c>
      <c r="DL33" s="94">
        <v>0</v>
      </c>
      <c r="DM33" s="94">
        <v>0</v>
      </c>
      <c r="DN33" s="94">
        <v>0</v>
      </c>
      <c r="DO33" s="94">
        <v>0</v>
      </c>
      <c r="DP33" s="94">
        <v>0</v>
      </c>
      <c r="DQ33" s="94">
        <v>0</v>
      </c>
      <c r="DR33" s="94">
        <v>0</v>
      </c>
      <c r="DS33" s="94">
        <v>0</v>
      </c>
      <c r="DT33" s="94">
        <v>0</v>
      </c>
      <c r="DV33" s="94">
        <f t="shared" si="11"/>
        <v>0</v>
      </c>
      <c r="DW33" s="94">
        <f t="shared" si="11"/>
        <v>0</v>
      </c>
      <c r="DX33" s="94">
        <f t="shared" si="11"/>
        <v>0</v>
      </c>
      <c r="DY33" s="94">
        <f t="shared" si="11"/>
        <v>0</v>
      </c>
      <c r="DZ33" s="94">
        <f t="shared" si="11"/>
        <v>0</v>
      </c>
      <c r="EA33" s="94">
        <f t="shared" si="11"/>
        <v>0</v>
      </c>
      <c r="EB33" s="94">
        <f t="shared" si="11"/>
        <v>0</v>
      </c>
      <c r="EC33" s="94">
        <f t="shared" si="11"/>
        <v>0</v>
      </c>
      <c r="ED33" s="94">
        <f t="shared" si="11"/>
        <v>0</v>
      </c>
      <c r="EE33" s="94">
        <f t="shared" si="11"/>
        <v>0</v>
      </c>
      <c r="EF33" s="94">
        <f t="shared" si="11"/>
        <v>0</v>
      </c>
      <c r="EG33" s="94">
        <f t="shared" si="11"/>
        <v>0</v>
      </c>
      <c r="EH33" s="94">
        <f t="shared" si="11"/>
        <v>0</v>
      </c>
      <c r="EI33" s="94">
        <f t="shared" si="11"/>
        <v>0</v>
      </c>
      <c r="EJ33" s="94">
        <f t="shared" si="11"/>
        <v>0</v>
      </c>
      <c r="EK33" s="94">
        <f t="shared" si="11"/>
        <v>0</v>
      </c>
      <c r="EL33" s="94">
        <f t="shared" si="13"/>
        <v>0</v>
      </c>
      <c r="EM33" s="94">
        <f t="shared" si="13"/>
        <v>0</v>
      </c>
      <c r="EN33" s="94">
        <f t="shared" si="13"/>
        <v>0</v>
      </c>
      <c r="EO33" s="94">
        <f t="shared" si="13"/>
        <v>0</v>
      </c>
      <c r="EP33" s="94">
        <f t="shared" si="13"/>
        <v>0</v>
      </c>
      <c r="EQ33" s="94">
        <f t="shared" si="13"/>
        <v>0</v>
      </c>
      <c r="ER33" s="94">
        <f t="shared" si="13"/>
        <v>0</v>
      </c>
      <c r="ES33" s="94">
        <f t="shared" si="13"/>
        <v>0</v>
      </c>
      <c r="ET33" s="94">
        <f t="shared" si="13"/>
        <v>0</v>
      </c>
      <c r="EU33" s="94">
        <f t="shared" si="13"/>
        <v>0</v>
      </c>
      <c r="EV33" s="94">
        <f t="shared" si="13"/>
        <v>0</v>
      </c>
      <c r="EW33" s="94">
        <f t="shared" si="13"/>
        <v>0</v>
      </c>
      <c r="EX33" s="94">
        <f t="shared" si="13"/>
        <v>0</v>
      </c>
    </row>
    <row r="34" spans="2:154">
      <c r="B34" s="91" t="s">
        <v>14</v>
      </c>
      <c r="C34" s="92" t="s">
        <v>14</v>
      </c>
      <c r="E34" s="93" t="e">
        <f t="shared" si="9"/>
        <v>#NAME?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55"/>
      <c r="AJ34" s="94">
        <f t="shared" si="10"/>
        <v>0</v>
      </c>
      <c r="AK34" s="94">
        <f t="shared" si="10"/>
        <v>0</v>
      </c>
      <c r="AL34" s="94">
        <f t="shared" si="10"/>
        <v>0</v>
      </c>
      <c r="AM34" s="94">
        <f t="shared" si="10"/>
        <v>0</v>
      </c>
      <c r="AN34" s="94">
        <f t="shared" si="10"/>
        <v>0</v>
      </c>
      <c r="AO34" s="94">
        <f t="shared" si="10"/>
        <v>0</v>
      </c>
      <c r="AP34" s="94">
        <f t="shared" si="10"/>
        <v>0</v>
      </c>
      <c r="AQ34" s="94">
        <f t="shared" si="10"/>
        <v>0</v>
      </c>
      <c r="AR34" s="94">
        <f t="shared" si="10"/>
        <v>0</v>
      </c>
      <c r="AS34" s="94">
        <f t="shared" si="10"/>
        <v>0</v>
      </c>
      <c r="AT34" s="94">
        <f t="shared" si="10"/>
        <v>0</v>
      </c>
      <c r="AU34" s="94">
        <f t="shared" si="10"/>
        <v>0</v>
      </c>
      <c r="AV34" s="94">
        <f t="shared" si="10"/>
        <v>0</v>
      </c>
      <c r="AW34" s="94">
        <f t="shared" si="10"/>
        <v>0</v>
      </c>
      <c r="AX34" s="94">
        <f t="shared" si="10"/>
        <v>0</v>
      </c>
      <c r="AY34" s="94">
        <f t="shared" si="10"/>
        <v>0</v>
      </c>
      <c r="AZ34" s="94">
        <f t="shared" si="12"/>
        <v>0</v>
      </c>
      <c r="BA34" s="94">
        <f t="shared" si="12"/>
        <v>0</v>
      </c>
      <c r="BB34" s="94">
        <f t="shared" si="12"/>
        <v>0</v>
      </c>
      <c r="BC34" s="94">
        <f t="shared" si="12"/>
        <v>0</v>
      </c>
      <c r="BD34" s="94">
        <f t="shared" si="12"/>
        <v>0</v>
      </c>
      <c r="BE34" s="94">
        <f t="shared" si="12"/>
        <v>0</v>
      </c>
      <c r="BF34" s="94">
        <f t="shared" si="12"/>
        <v>0</v>
      </c>
      <c r="BG34" s="94">
        <f t="shared" si="12"/>
        <v>0</v>
      </c>
      <c r="BH34" s="94">
        <f t="shared" si="12"/>
        <v>0</v>
      </c>
      <c r="BI34" s="94">
        <f t="shared" si="12"/>
        <v>0</v>
      </c>
      <c r="BJ34" s="94">
        <f t="shared" si="12"/>
        <v>0</v>
      </c>
      <c r="BK34" s="94">
        <f t="shared" si="12"/>
        <v>0</v>
      </c>
      <c r="BL34" s="94">
        <f t="shared" si="12"/>
        <v>0</v>
      </c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R34" s="94">
        <v>0</v>
      </c>
      <c r="CS34" s="94">
        <v>0</v>
      </c>
      <c r="CT34" s="94">
        <v>0</v>
      </c>
      <c r="CU34" s="94">
        <v>0</v>
      </c>
      <c r="CV34" s="94">
        <v>0</v>
      </c>
      <c r="CW34" s="94">
        <v>0</v>
      </c>
      <c r="CX34" s="94">
        <v>0</v>
      </c>
      <c r="CY34" s="94">
        <v>0</v>
      </c>
      <c r="CZ34" s="94">
        <v>0</v>
      </c>
      <c r="DA34" s="94">
        <v>0</v>
      </c>
      <c r="DB34" s="94">
        <v>0</v>
      </c>
      <c r="DC34" s="94">
        <v>0</v>
      </c>
      <c r="DD34" s="94">
        <v>0</v>
      </c>
      <c r="DE34" s="94">
        <v>0</v>
      </c>
      <c r="DF34" s="94">
        <v>0</v>
      </c>
      <c r="DG34" s="94">
        <v>0</v>
      </c>
      <c r="DH34" s="94">
        <v>0</v>
      </c>
      <c r="DI34" s="94">
        <v>0</v>
      </c>
      <c r="DJ34" s="94">
        <v>0</v>
      </c>
      <c r="DK34" s="94">
        <v>0</v>
      </c>
      <c r="DL34" s="94">
        <v>0</v>
      </c>
      <c r="DM34" s="94">
        <v>0</v>
      </c>
      <c r="DN34" s="94">
        <v>0</v>
      </c>
      <c r="DO34" s="94">
        <v>0</v>
      </c>
      <c r="DP34" s="94">
        <v>0</v>
      </c>
      <c r="DQ34" s="94">
        <v>0</v>
      </c>
      <c r="DR34" s="94">
        <v>0</v>
      </c>
      <c r="DS34" s="94">
        <v>0</v>
      </c>
      <c r="DT34" s="94">
        <v>0</v>
      </c>
      <c r="DV34" s="94">
        <f t="shared" si="11"/>
        <v>0</v>
      </c>
      <c r="DW34" s="94">
        <f t="shared" si="11"/>
        <v>0</v>
      </c>
      <c r="DX34" s="94">
        <f t="shared" si="11"/>
        <v>0</v>
      </c>
      <c r="DY34" s="94">
        <f t="shared" si="11"/>
        <v>0</v>
      </c>
      <c r="DZ34" s="94">
        <f t="shared" si="11"/>
        <v>0</v>
      </c>
      <c r="EA34" s="94">
        <f t="shared" si="11"/>
        <v>0</v>
      </c>
      <c r="EB34" s="94">
        <f t="shared" si="11"/>
        <v>0</v>
      </c>
      <c r="EC34" s="94">
        <f t="shared" si="11"/>
        <v>0</v>
      </c>
      <c r="ED34" s="94">
        <f t="shared" si="11"/>
        <v>0</v>
      </c>
      <c r="EE34" s="94">
        <f t="shared" si="11"/>
        <v>0</v>
      </c>
      <c r="EF34" s="94">
        <f t="shared" si="11"/>
        <v>0</v>
      </c>
      <c r="EG34" s="94">
        <f t="shared" si="11"/>
        <v>0</v>
      </c>
      <c r="EH34" s="94">
        <f t="shared" si="11"/>
        <v>0</v>
      </c>
      <c r="EI34" s="94">
        <f t="shared" si="11"/>
        <v>0</v>
      </c>
      <c r="EJ34" s="94">
        <f t="shared" si="11"/>
        <v>0</v>
      </c>
      <c r="EK34" s="94">
        <f t="shared" si="11"/>
        <v>0</v>
      </c>
      <c r="EL34" s="94">
        <f t="shared" si="13"/>
        <v>0</v>
      </c>
      <c r="EM34" s="94">
        <f t="shared" si="13"/>
        <v>0</v>
      </c>
      <c r="EN34" s="94">
        <f t="shared" si="13"/>
        <v>0</v>
      </c>
      <c r="EO34" s="94">
        <f t="shared" si="13"/>
        <v>0</v>
      </c>
      <c r="EP34" s="94">
        <f t="shared" si="13"/>
        <v>0</v>
      </c>
      <c r="EQ34" s="94">
        <f t="shared" si="13"/>
        <v>0</v>
      </c>
      <c r="ER34" s="94">
        <f t="shared" si="13"/>
        <v>0</v>
      </c>
      <c r="ES34" s="94">
        <f t="shared" si="13"/>
        <v>0</v>
      </c>
      <c r="ET34" s="94">
        <f t="shared" si="13"/>
        <v>0</v>
      </c>
      <c r="EU34" s="94">
        <f t="shared" si="13"/>
        <v>0</v>
      </c>
      <c r="EV34" s="94">
        <f t="shared" si="13"/>
        <v>0</v>
      </c>
      <c r="EW34" s="94">
        <f t="shared" si="13"/>
        <v>0</v>
      </c>
      <c r="EX34" s="94">
        <f t="shared" si="13"/>
        <v>0</v>
      </c>
    </row>
    <row r="35" spans="2:154">
      <c r="B35" s="91" t="s">
        <v>14</v>
      </c>
      <c r="C35" s="92" t="s">
        <v>14</v>
      </c>
      <c r="E35" s="93" t="e">
        <f t="shared" si="9"/>
        <v>#NAME?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94">
        <v>0</v>
      </c>
      <c r="U35" s="94">
        <v>0</v>
      </c>
      <c r="V35" s="94">
        <v>0</v>
      </c>
      <c r="W35" s="94">
        <v>0</v>
      </c>
      <c r="X35" s="94">
        <v>0</v>
      </c>
      <c r="Y35" s="94">
        <v>0</v>
      </c>
      <c r="Z35" s="94">
        <v>0</v>
      </c>
      <c r="AA35" s="94">
        <v>0</v>
      </c>
      <c r="AB35" s="94">
        <v>0</v>
      </c>
      <c r="AC35" s="94">
        <v>0</v>
      </c>
      <c r="AD35" s="94">
        <v>0</v>
      </c>
      <c r="AE35" s="94">
        <v>0</v>
      </c>
      <c r="AF35" s="94">
        <v>0</v>
      </c>
      <c r="AG35" s="94">
        <v>0</v>
      </c>
      <c r="AH35" s="94">
        <v>0</v>
      </c>
      <c r="AI35" s="55"/>
      <c r="AJ35" s="94">
        <f t="shared" si="10"/>
        <v>0</v>
      </c>
      <c r="AK35" s="94">
        <f t="shared" si="10"/>
        <v>0</v>
      </c>
      <c r="AL35" s="94">
        <f t="shared" si="10"/>
        <v>0</v>
      </c>
      <c r="AM35" s="94">
        <f t="shared" si="10"/>
        <v>0</v>
      </c>
      <c r="AN35" s="94">
        <f t="shared" si="10"/>
        <v>0</v>
      </c>
      <c r="AO35" s="94">
        <f t="shared" si="10"/>
        <v>0</v>
      </c>
      <c r="AP35" s="94">
        <f t="shared" si="10"/>
        <v>0</v>
      </c>
      <c r="AQ35" s="94">
        <f t="shared" si="10"/>
        <v>0</v>
      </c>
      <c r="AR35" s="94">
        <f t="shared" si="10"/>
        <v>0</v>
      </c>
      <c r="AS35" s="94">
        <f t="shared" si="10"/>
        <v>0</v>
      </c>
      <c r="AT35" s="94">
        <f t="shared" si="10"/>
        <v>0</v>
      </c>
      <c r="AU35" s="94">
        <f t="shared" si="10"/>
        <v>0</v>
      </c>
      <c r="AV35" s="94">
        <f t="shared" si="10"/>
        <v>0</v>
      </c>
      <c r="AW35" s="94">
        <f t="shared" si="10"/>
        <v>0</v>
      </c>
      <c r="AX35" s="94">
        <f t="shared" si="10"/>
        <v>0</v>
      </c>
      <c r="AY35" s="94">
        <f t="shared" si="10"/>
        <v>0</v>
      </c>
      <c r="AZ35" s="94">
        <f t="shared" si="12"/>
        <v>0</v>
      </c>
      <c r="BA35" s="94">
        <f t="shared" si="12"/>
        <v>0</v>
      </c>
      <c r="BB35" s="94">
        <f t="shared" si="12"/>
        <v>0</v>
      </c>
      <c r="BC35" s="94">
        <f t="shared" si="12"/>
        <v>0</v>
      </c>
      <c r="BD35" s="94">
        <f t="shared" si="12"/>
        <v>0</v>
      </c>
      <c r="BE35" s="94">
        <f t="shared" si="12"/>
        <v>0</v>
      </c>
      <c r="BF35" s="94">
        <f t="shared" si="12"/>
        <v>0</v>
      </c>
      <c r="BG35" s="94">
        <f t="shared" si="12"/>
        <v>0</v>
      </c>
      <c r="BH35" s="94">
        <f t="shared" si="12"/>
        <v>0</v>
      </c>
      <c r="BI35" s="94">
        <f t="shared" si="12"/>
        <v>0</v>
      </c>
      <c r="BJ35" s="94">
        <f t="shared" si="12"/>
        <v>0</v>
      </c>
      <c r="BK35" s="94">
        <f t="shared" si="12"/>
        <v>0</v>
      </c>
      <c r="BL35" s="94">
        <f t="shared" si="12"/>
        <v>0</v>
      </c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R35" s="94">
        <v>0</v>
      </c>
      <c r="CS35" s="94">
        <v>0</v>
      </c>
      <c r="CT35" s="94">
        <v>0</v>
      </c>
      <c r="CU35" s="94">
        <v>0</v>
      </c>
      <c r="CV35" s="94">
        <v>0</v>
      </c>
      <c r="CW35" s="94">
        <v>0</v>
      </c>
      <c r="CX35" s="94">
        <v>0</v>
      </c>
      <c r="CY35" s="94">
        <v>0</v>
      </c>
      <c r="CZ35" s="94">
        <v>0</v>
      </c>
      <c r="DA35" s="94">
        <v>0</v>
      </c>
      <c r="DB35" s="94">
        <v>0</v>
      </c>
      <c r="DC35" s="94">
        <v>0</v>
      </c>
      <c r="DD35" s="94">
        <v>0</v>
      </c>
      <c r="DE35" s="94">
        <v>0</v>
      </c>
      <c r="DF35" s="94">
        <v>0</v>
      </c>
      <c r="DG35" s="94">
        <v>0</v>
      </c>
      <c r="DH35" s="94">
        <v>0</v>
      </c>
      <c r="DI35" s="94">
        <v>0</v>
      </c>
      <c r="DJ35" s="94">
        <v>0</v>
      </c>
      <c r="DK35" s="94">
        <v>0</v>
      </c>
      <c r="DL35" s="94">
        <v>0</v>
      </c>
      <c r="DM35" s="94">
        <v>0</v>
      </c>
      <c r="DN35" s="94">
        <v>0</v>
      </c>
      <c r="DO35" s="94">
        <v>0</v>
      </c>
      <c r="DP35" s="94">
        <v>0</v>
      </c>
      <c r="DQ35" s="94">
        <v>0</v>
      </c>
      <c r="DR35" s="94">
        <v>0</v>
      </c>
      <c r="DS35" s="94">
        <v>0</v>
      </c>
      <c r="DT35" s="94">
        <v>0</v>
      </c>
      <c r="DV35" s="94">
        <f t="shared" si="11"/>
        <v>0</v>
      </c>
      <c r="DW35" s="94">
        <f t="shared" si="11"/>
        <v>0</v>
      </c>
      <c r="DX35" s="94">
        <f t="shared" si="11"/>
        <v>0</v>
      </c>
      <c r="DY35" s="94">
        <f t="shared" si="11"/>
        <v>0</v>
      </c>
      <c r="DZ35" s="94">
        <f t="shared" si="11"/>
        <v>0</v>
      </c>
      <c r="EA35" s="94">
        <f t="shared" si="11"/>
        <v>0</v>
      </c>
      <c r="EB35" s="94">
        <f t="shared" si="11"/>
        <v>0</v>
      </c>
      <c r="EC35" s="94">
        <f t="shared" si="11"/>
        <v>0</v>
      </c>
      <c r="ED35" s="94">
        <f t="shared" si="11"/>
        <v>0</v>
      </c>
      <c r="EE35" s="94">
        <f t="shared" si="11"/>
        <v>0</v>
      </c>
      <c r="EF35" s="94">
        <f t="shared" si="11"/>
        <v>0</v>
      </c>
      <c r="EG35" s="94">
        <f t="shared" si="11"/>
        <v>0</v>
      </c>
      <c r="EH35" s="94">
        <f t="shared" si="11"/>
        <v>0</v>
      </c>
      <c r="EI35" s="94">
        <f t="shared" si="11"/>
        <v>0</v>
      </c>
      <c r="EJ35" s="94">
        <f t="shared" si="11"/>
        <v>0</v>
      </c>
      <c r="EK35" s="94">
        <f t="shared" si="11"/>
        <v>0</v>
      </c>
      <c r="EL35" s="94">
        <f t="shared" si="13"/>
        <v>0</v>
      </c>
      <c r="EM35" s="94">
        <f t="shared" si="13"/>
        <v>0</v>
      </c>
      <c r="EN35" s="94">
        <f t="shared" si="13"/>
        <v>0</v>
      </c>
      <c r="EO35" s="94">
        <f t="shared" si="13"/>
        <v>0</v>
      </c>
      <c r="EP35" s="94">
        <f t="shared" si="13"/>
        <v>0</v>
      </c>
      <c r="EQ35" s="94">
        <f t="shared" si="13"/>
        <v>0</v>
      </c>
      <c r="ER35" s="94">
        <f t="shared" si="13"/>
        <v>0</v>
      </c>
      <c r="ES35" s="94">
        <f t="shared" si="13"/>
        <v>0</v>
      </c>
      <c r="ET35" s="94">
        <f t="shared" si="13"/>
        <v>0</v>
      </c>
      <c r="EU35" s="94">
        <f t="shared" si="13"/>
        <v>0</v>
      </c>
      <c r="EV35" s="94">
        <f t="shared" si="13"/>
        <v>0</v>
      </c>
      <c r="EW35" s="94">
        <f t="shared" si="13"/>
        <v>0</v>
      </c>
      <c r="EX35" s="94">
        <f t="shared" si="13"/>
        <v>0</v>
      </c>
    </row>
    <row r="36" spans="2:154">
      <c r="B36" s="91" t="s">
        <v>14</v>
      </c>
      <c r="C36" s="92" t="s">
        <v>14</v>
      </c>
      <c r="E36" s="93" t="e">
        <f t="shared" si="9"/>
        <v>#NAME?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55"/>
      <c r="AJ36" s="94">
        <f t="shared" si="10"/>
        <v>0</v>
      </c>
      <c r="AK36" s="94">
        <f t="shared" si="10"/>
        <v>0</v>
      </c>
      <c r="AL36" s="94">
        <f t="shared" si="10"/>
        <v>0</v>
      </c>
      <c r="AM36" s="94">
        <f t="shared" si="10"/>
        <v>0</v>
      </c>
      <c r="AN36" s="94">
        <f t="shared" si="10"/>
        <v>0</v>
      </c>
      <c r="AO36" s="94">
        <f t="shared" si="10"/>
        <v>0</v>
      </c>
      <c r="AP36" s="94">
        <f t="shared" si="10"/>
        <v>0</v>
      </c>
      <c r="AQ36" s="94">
        <f t="shared" si="10"/>
        <v>0</v>
      </c>
      <c r="AR36" s="94">
        <f t="shared" si="10"/>
        <v>0</v>
      </c>
      <c r="AS36" s="94">
        <f t="shared" si="10"/>
        <v>0</v>
      </c>
      <c r="AT36" s="94">
        <f t="shared" si="10"/>
        <v>0</v>
      </c>
      <c r="AU36" s="94">
        <f t="shared" si="10"/>
        <v>0</v>
      </c>
      <c r="AV36" s="94">
        <f t="shared" si="10"/>
        <v>0</v>
      </c>
      <c r="AW36" s="94">
        <f t="shared" si="10"/>
        <v>0</v>
      </c>
      <c r="AX36" s="94">
        <f t="shared" si="10"/>
        <v>0</v>
      </c>
      <c r="AY36" s="94">
        <f t="shared" si="10"/>
        <v>0</v>
      </c>
      <c r="AZ36" s="94">
        <f t="shared" si="12"/>
        <v>0</v>
      </c>
      <c r="BA36" s="94">
        <f t="shared" si="12"/>
        <v>0</v>
      </c>
      <c r="BB36" s="94">
        <f t="shared" si="12"/>
        <v>0</v>
      </c>
      <c r="BC36" s="94">
        <f t="shared" si="12"/>
        <v>0</v>
      </c>
      <c r="BD36" s="94">
        <f t="shared" si="12"/>
        <v>0</v>
      </c>
      <c r="BE36" s="94">
        <f t="shared" si="12"/>
        <v>0</v>
      </c>
      <c r="BF36" s="94">
        <f t="shared" si="12"/>
        <v>0</v>
      </c>
      <c r="BG36" s="94">
        <f t="shared" si="12"/>
        <v>0</v>
      </c>
      <c r="BH36" s="94">
        <f t="shared" si="12"/>
        <v>0</v>
      </c>
      <c r="BI36" s="94">
        <f t="shared" si="12"/>
        <v>0</v>
      </c>
      <c r="BJ36" s="94">
        <f t="shared" si="12"/>
        <v>0</v>
      </c>
      <c r="BK36" s="94">
        <f t="shared" si="12"/>
        <v>0</v>
      </c>
      <c r="BL36" s="94">
        <f t="shared" si="12"/>
        <v>0</v>
      </c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R36" s="94">
        <v>0</v>
      </c>
      <c r="CS36" s="94">
        <v>0</v>
      </c>
      <c r="CT36" s="94">
        <v>0</v>
      </c>
      <c r="CU36" s="94">
        <v>0</v>
      </c>
      <c r="CV36" s="94">
        <v>0</v>
      </c>
      <c r="CW36" s="94">
        <v>0</v>
      </c>
      <c r="CX36" s="94">
        <v>0</v>
      </c>
      <c r="CY36" s="94">
        <v>0</v>
      </c>
      <c r="CZ36" s="94">
        <v>0</v>
      </c>
      <c r="DA36" s="94">
        <v>0</v>
      </c>
      <c r="DB36" s="94">
        <v>0</v>
      </c>
      <c r="DC36" s="94">
        <v>0</v>
      </c>
      <c r="DD36" s="94">
        <v>0</v>
      </c>
      <c r="DE36" s="94">
        <v>0</v>
      </c>
      <c r="DF36" s="94">
        <v>0</v>
      </c>
      <c r="DG36" s="94">
        <v>0</v>
      </c>
      <c r="DH36" s="94">
        <v>0</v>
      </c>
      <c r="DI36" s="94">
        <v>0</v>
      </c>
      <c r="DJ36" s="94">
        <v>0</v>
      </c>
      <c r="DK36" s="94">
        <v>0</v>
      </c>
      <c r="DL36" s="94">
        <v>0</v>
      </c>
      <c r="DM36" s="94">
        <v>0</v>
      </c>
      <c r="DN36" s="94">
        <v>0</v>
      </c>
      <c r="DO36" s="94">
        <v>0</v>
      </c>
      <c r="DP36" s="94">
        <v>0</v>
      </c>
      <c r="DQ36" s="94">
        <v>0</v>
      </c>
      <c r="DR36" s="94">
        <v>0</v>
      </c>
      <c r="DS36" s="94">
        <v>0</v>
      </c>
      <c r="DT36" s="94">
        <v>0</v>
      </c>
      <c r="DV36" s="94">
        <f t="shared" si="11"/>
        <v>0</v>
      </c>
      <c r="DW36" s="94">
        <f t="shared" si="11"/>
        <v>0</v>
      </c>
      <c r="DX36" s="94">
        <f t="shared" si="11"/>
        <v>0</v>
      </c>
      <c r="DY36" s="94">
        <f t="shared" si="11"/>
        <v>0</v>
      </c>
      <c r="DZ36" s="94">
        <f t="shared" si="11"/>
        <v>0</v>
      </c>
      <c r="EA36" s="94">
        <f t="shared" si="11"/>
        <v>0</v>
      </c>
      <c r="EB36" s="94">
        <f t="shared" si="11"/>
        <v>0</v>
      </c>
      <c r="EC36" s="94">
        <f t="shared" si="11"/>
        <v>0</v>
      </c>
      <c r="ED36" s="94">
        <f t="shared" si="11"/>
        <v>0</v>
      </c>
      <c r="EE36" s="94">
        <f t="shared" si="11"/>
        <v>0</v>
      </c>
      <c r="EF36" s="94">
        <f t="shared" si="11"/>
        <v>0</v>
      </c>
      <c r="EG36" s="94">
        <f t="shared" si="11"/>
        <v>0</v>
      </c>
      <c r="EH36" s="94">
        <f t="shared" si="11"/>
        <v>0</v>
      </c>
      <c r="EI36" s="94">
        <f t="shared" si="11"/>
        <v>0</v>
      </c>
      <c r="EJ36" s="94">
        <f t="shared" si="11"/>
        <v>0</v>
      </c>
      <c r="EK36" s="94">
        <f t="shared" si="11"/>
        <v>0</v>
      </c>
      <c r="EL36" s="94">
        <f t="shared" si="13"/>
        <v>0</v>
      </c>
      <c r="EM36" s="94">
        <f t="shared" si="13"/>
        <v>0</v>
      </c>
      <c r="EN36" s="94">
        <f t="shared" si="13"/>
        <v>0</v>
      </c>
      <c r="EO36" s="94">
        <f t="shared" si="13"/>
        <v>0</v>
      </c>
      <c r="EP36" s="94">
        <f t="shared" si="13"/>
        <v>0</v>
      </c>
      <c r="EQ36" s="94">
        <f t="shared" si="13"/>
        <v>0</v>
      </c>
      <c r="ER36" s="94">
        <f t="shared" si="13"/>
        <v>0</v>
      </c>
      <c r="ES36" s="94">
        <f t="shared" si="13"/>
        <v>0</v>
      </c>
      <c r="ET36" s="94">
        <f t="shared" si="13"/>
        <v>0</v>
      </c>
      <c r="EU36" s="94">
        <f t="shared" si="13"/>
        <v>0</v>
      </c>
      <c r="EV36" s="94">
        <f t="shared" si="13"/>
        <v>0</v>
      </c>
      <c r="EW36" s="94">
        <f t="shared" si="13"/>
        <v>0</v>
      </c>
      <c r="EX36" s="94">
        <f t="shared" si="13"/>
        <v>0</v>
      </c>
    </row>
    <row r="37" spans="2:154">
      <c r="B37" s="91" t="s">
        <v>14</v>
      </c>
      <c r="C37" s="92" t="s">
        <v>14</v>
      </c>
      <c r="E37" s="93" t="e">
        <f t="shared" si="9"/>
        <v>#NAME?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55"/>
      <c r="AJ37" s="94">
        <f t="shared" si="10"/>
        <v>0</v>
      </c>
      <c r="AK37" s="94">
        <f t="shared" si="10"/>
        <v>0</v>
      </c>
      <c r="AL37" s="94">
        <f t="shared" si="10"/>
        <v>0</v>
      </c>
      <c r="AM37" s="94">
        <f t="shared" si="10"/>
        <v>0</v>
      </c>
      <c r="AN37" s="94">
        <f t="shared" si="10"/>
        <v>0</v>
      </c>
      <c r="AO37" s="94">
        <f t="shared" si="10"/>
        <v>0</v>
      </c>
      <c r="AP37" s="94">
        <f t="shared" si="10"/>
        <v>0</v>
      </c>
      <c r="AQ37" s="94">
        <f t="shared" si="10"/>
        <v>0</v>
      </c>
      <c r="AR37" s="94">
        <f t="shared" si="10"/>
        <v>0</v>
      </c>
      <c r="AS37" s="94">
        <f t="shared" si="10"/>
        <v>0</v>
      </c>
      <c r="AT37" s="94">
        <f t="shared" si="10"/>
        <v>0</v>
      </c>
      <c r="AU37" s="94">
        <f t="shared" si="10"/>
        <v>0</v>
      </c>
      <c r="AV37" s="94">
        <f t="shared" si="10"/>
        <v>0</v>
      </c>
      <c r="AW37" s="94">
        <f t="shared" si="10"/>
        <v>0</v>
      </c>
      <c r="AX37" s="94">
        <f t="shared" si="10"/>
        <v>0</v>
      </c>
      <c r="AY37" s="94">
        <f t="shared" si="10"/>
        <v>0</v>
      </c>
      <c r="AZ37" s="94">
        <f t="shared" si="12"/>
        <v>0</v>
      </c>
      <c r="BA37" s="94">
        <f t="shared" si="12"/>
        <v>0</v>
      </c>
      <c r="BB37" s="94">
        <f t="shared" si="12"/>
        <v>0</v>
      </c>
      <c r="BC37" s="94">
        <f t="shared" si="12"/>
        <v>0</v>
      </c>
      <c r="BD37" s="94">
        <f t="shared" si="12"/>
        <v>0</v>
      </c>
      <c r="BE37" s="94">
        <f t="shared" si="12"/>
        <v>0</v>
      </c>
      <c r="BF37" s="94">
        <f t="shared" si="12"/>
        <v>0</v>
      </c>
      <c r="BG37" s="94">
        <f t="shared" si="12"/>
        <v>0</v>
      </c>
      <c r="BH37" s="94">
        <f t="shared" si="12"/>
        <v>0</v>
      </c>
      <c r="BI37" s="94">
        <f t="shared" si="12"/>
        <v>0</v>
      </c>
      <c r="BJ37" s="94">
        <f t="shared" si="12"/>
        <v>0</v>
      </c>
      <c r="BK37" s="94">
        <f t="shared" si="12"/>
        <v>0</v>
      </c>
      <c r="BL37" s="94">
        <f t="shared" si="12"/>
        <v>0</v>
      </c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R37" s="94">
        <v>0</v>
      </c>
      <c r="CS37" s="94">
        <v>0</v>
      </c>
      <c r="CT37" s="94">
        <v>0</v>
      </c>
      <c r="CU37" s="94">
        <v>0</v>
      </c>
      <c r="CV37" s="94">
        <v>0</v>
      </c>
      <c r="CW37" s="94">
        <v>0</v>
      </c>
      <c r="CX37" s="94">
        <v>0</v>
      </c>
      <c r="CY37" s="94">
        <v>0</v>
      </c>
      <c r="CZ37" s="94">
        <v>0</v>
      </c>
      <c r="DA37" s="94">
        <v>0</v>
      </c>
      <c r="DB37" s="94">
        <v>0</v>
      </c>
      <c r="DC37" s="94">
        <v>0</v>
      </c>
      <c r="DD37" s="94">
        <v>0</v>
      </c>
      <c r="DE37" s="94">
        <v>0</v>
      </c>
      <c r="DF37" s="94">
        <v>0</v>
      </c>
      <c r="DG37" s="94">
        <v>0</v>
      </c>
      <c r="DH37" s="94">
        <v>0</v>
      </c>
      <c r="DI37" s="94">
        <v>0</v>
      </c>
      <c r="DJ37" s="94">
        <v>0</v>
      </c>
      <c r="DK37" s="94">
        <v>0</v>
      </c>
      <c r="DL37" s="94">
        <v>0</v>
      </c>
      <c r="DM37" s="94">
        <v>0</v>
      </c>
      <c r="DN37" s="94">
        <v>0</v>
      </c>
      <c r="DO37" s="94">
        <v>0</v>
      </c>
      <c r="DP37" s="94">
        <v>0</v>
      </c>
      <c r="DQ37" s="94">
        <v>0</v>
      </c>
      <c r="DR37" s="94">
        <v>0</v>
      </c>
      <c r="DS37" s="94">
        <v>0</v>
      </c>
      <c r="DT37" s="94">
        <v>0</v>
      </c>
      <c r="DV37" s="94">
        <f t="shared" si="11"/>
        <v>0</v>
      </c>
      <c r="DW37" s="94">
        <f t="shared" si="11"/>
        <v>0</v>
      </c>
      <c r="DX37" s="94">
        <f t="shared" si="11"/>
        <v>0</v>
      </c>
      <c r="DY37" s="94">
        <f t="shared" si="11"/>
        <v>0</v>
      </c>
      <c r="DZ37" s="94">
        <f t="shared" si="11"/>
        <v>0</v>
      </c>
      <c r="EA37" s="94">
        <f t="shared" si="11"/>
        <v>0</v>
      </c>
      <c r="EB37" s="94">
        <f t="shared" si="11"/>
        <v>0</v>
      </c>
      <c r="EC37" s="94">
        <f t="shared" si="11"/>
        <v>0</v>
      </c>
      <c r="ED37" s="94">
        <f t="shared" si="11"/>
        <v>0</v>
      </c>
      <c r="EE37" s="94">
        <f t="shared" si="11"/>
        <v>0</v>
      </c>
      <c r="EF37" s="94">
        <f t="shared" si="11"/>
        <v>0</v>
      </c>
      <c r="EG37" s="94">
        <f t="shared" si="11"/>
        <v>0</v>
      </c>
      <c r="EH37" s="94">
        <f t="shared" si="11"/>
        <v>0</v>
      </c>
      <c r="EI37" s="94">
        <f t="shared" si="11"/>
        <v>0</v>
      </c>
      <c r="EJ37" s="94">
        <f t="shared" si="11"/>
        <v>0</v>
      </c>
      <c r="EK37" s="94">
        <f t="shared" si="11"/>
        <v>0</v>
      </c>
      <c r="EL37" s="94">
        <f t="shared" si="13"/>
        <v>0</v>
      </c>
      <c r="EM37" s="94">
        <f t="shared" si="13"/>
        <v>0</v>
      </c>
      <c r="EN37" s="94">
        <f t="shared" si="13"/>
        <v>0</v>
      </c>
      <c r="EO37" s="94">
        <f t="shared" si="13"/>
        <v>0</v>
      </c>
      <c r="EP37" s="94">
        <f t="shared" si="13"/>
        <v>0</v>
      </c>
      <c r="EQ37" s="94">
        <f t="shared" si="13"/>
        <v>0</v>
      </c>
      <c r="ER37" s="94">
        <f t="shared" si="13"/>
        <v>0</v>
      </c>
      <c r="ES37" s="94">
        <f t="shared" si="13"/>
        <v>0</v>
      </c>
      <c r="ET37" s="94">
        <f t="shared" si="13"/>
        <v>0</v>
      </c>
      <c r="EU37" s="94">
        <f t="shared" si="13"/>
        <v>0</v>
      </c>
      <c r="EV37" s="94">
        <f t="shared" si="13"/>
        <v>0</v>
      </c>
      <c r="EW37" s="94">
        <f t="shared" si="13"/>
        <v>0</v>
      </c>
      <c r="EX37" s="94">
        <f t="shared" si="13"/>
        <v>0</v>
      </c>
    </row>
    <row r="38" spans="2:154">
      <c r="B38" s="91" t="s">
        <v>14</v>
      </c>
      <c r="C38" s="92" t="s">
        <v>14</v>
      </c>
      <c r="E38" s="93" t="e">
        <f t="shared" si="9"/>
        <v>#NAME?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  <c r="R38" s="94">
        <v>0</v>
      </c>
      <c r="S38" s="94">
        <v>0</v>
      </c>
      <c r="T38" s="94">
        <v>0</v>
      </c>
      <c r="U38" s="94">
        <v>0</v>
      </c>
      <c r="V38" s="94">
        <v>0</v>
      </c>
      <c r="W38" s="94">
        <v>0</v>
      </c>
      <c r="X38" s="94">
        <v>0</v>
      </c>
      <c r="Y38" s="94">
        <v>0</v>
      </c>
      <c r="Z38" s="94">
        <v>0</v>
      </c>
      <c r="AA38" s="94">
        <v>0</v>
      </c>
      <c r="AB38" s="94">
        <v>0</v>
      </c>
      <c r="AC38" s="94">
        <v>0</v>
      </c>
      <c r="AD38" s="94">
        <v>0</v>
      </c>
      <c r="AE38" s="94">
        <v>0</v>
      </c>
      <c r="AF38" s="94">
        <v>0</v>
      </c>
      <c r="AG38" s="94">
        <v>0</v>
      </c>
      <c r="AH38" s="94">
        <v>0</v>
      </c>
      <c r="AI38" s="55"/>
      <c r="AJ38" s="94">
        <f t="shared" si="10"/>
        <v>0</v>
      </c>
      <c r="AK38" s="94">
        <f t="shared" si="10"/>
        <v>0</v>
      </c>
      <c r="AL38" s="94">
        <f t="shared" si="10"/>
        <v>0</v>
      </c>
      <c r="AM38" s="94">
        <f t="shared" si="10"/>
        <v>0</v>
      </c>
      <c r="AN38" s="94">
        <f t="shared" si="10"/>
        <v>0</v>
      </c>
      <c r="AO38" s="94">
        <f t="shared" si="10"/>
        <v>0</v>
      </c>
      <c r="AP38" s="94">
        <f t="shared" si="10"/>
        <v>0</v>
      </c>
      <c r="AQ38" s="94">
        <f t="shared" si="10"/>
        <v>0</v>
      </c>
      <c r="AR38" s="94">
        <f t="shared" si="10"/>
        <v>0</v>
      </c>
      <c r="AS38" s="94">
        <f t="shared" si="10"/>
        <v>0</v>
      </c>
      <c r="AT38" s="94">
        <f t="shared" si="10"/>
        <v>0</v>
      </c>
      <c r="AU38" s="94">
        <f t="shared" si="10"/>
        <v>0</v>
      </c>
      <c r="AV38" s="94">
        <f t="shared" si="10"/>
        <v>0</v>
      </c>
      <c r="AW38" s="94">
        <f t="shared" si="10"/>
        <v>0</v>
      </c>
      <c r="AX38" s="94">
        <f t="shared" ref="AJ38:AY54" si="14">DF38+CB38</f>
        <v>0</v>
      </c>
      <c r="AY38" s="94">
        <f t="shared" si="14"/>
        <v>0</v>
      </c>
      <c r="AZ38" s="94">
        <f t="shared" si="12"/>
        <v>0</v>
      </c>
      <c r="BA38" s="94">
        <f t="shared" si="12"/>
        <v>0</v>
      </c>
      <c r="BB38" s="94">
        <f t="shared" si="12"/>
        <v>0</v>
      </c>
      <c r="BC38" s="94">
        <f t="shared" si="12"/>
        <v>0</v>
      </c>
      <c r="BD38" s="94">
        <f t="shared" si="12"/>
        <v>0</v>
      </c>
      <c r="BE38" s="94">
        <f t="shared" si="12"/>
        <v>0</v>
      </c>
      <c r="BF38" s="94">
        <f t="shared" si="12"/>
        <v>0</v>
      </c>
      <c r="BG38" s="94">
        <f t="shared" si="12"/>
        <v>0</v>
      </c>
      <c r="BH38" s="94">
        <f t="shared" si="12"/>
        <v>0</v>
      </c>
      <c r="BI38" s="94">
        <f t="shared" si="12"/>
        <v>0</v>
      </c>
      <c r="BJ38" s="94">
        <f t="shared" si="12"/>
        <v>0</v>
      </c>
      <c r="BK38" s="94">
        <f t="shared" si="12"/>
        <v>0</v>
      </c>
      <c r="BL38" s="94">
        <f t="shared" si="12"/>
        <v>0</v>
      </c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R38" s="94">
        <v>0</v>
      </c>
      <c r="CS38" s="94">
        <v>0</v>
      </c>
      <c r="CT38" s="94">
        <v>0</v>
      </c>
      <c r="CU38" s="94">
        <v>0</v>
      </c>
      <c r="CV38" s="94">
        <v>0</v>
      </c>
      <c r="CW38" s="94">
        <v>0</v>
      </c>
      <c r="CX38" s="94">
        <v>0</v>
      </c>
      <c r="CY38" s="94">
        <v>0</v>
      </c>
      <c r="CZ38" s="94">
        <v>0</v>
      </c>
      <c r="DA38" s="94">
        <v>0</v>
      </c>
      <c r="DB38" s="94">
        <v>0</v>
      </c>
      <c r="DC38" s="94">
        <v>0</v>
      </c>
      <c r="DD38" s="94">
        <v>0</v>
      </c>
      <c r="DE38" s="94">
        <v>0</v>
      </c>
      <c r="DF38" s="94">
        <v>0</v>
      </c>
      <c r="DG38" s="94">
        <v>0</v>
      </c>
      <c r="DH38" s="94">
        <v>0</v>
      </c>
      <c r="DI38" s="94">
        <v>0</v>
      </c>
      <c r="DJ38" s="94">
        <v>0</v>
      </c>
      <c r="DK38" s="94">
        <v>0</v>
      </c>
      <c r="DL38" s="94">
        <v>0</v>
      </c>
      <c r="DM38" s="94">
        <v>0</v>
      </c>
      <c r="DN38" s="94">
        <v>0</v>
      </c>
      <c r="DO38" s="94">
        <v>0</v>
      </c>
      <c r="DP38" s="94">
        <v>0</v>
      </c>
      <c r="DQ38" s="94">
        <v>0</v>
      </c>
      <c r="DR38" s="94">
        <v>0</v>
      </c>
      <c r="DS38" s="94">
        <v>0</v>
      </c>
      <c r="DT38" s="94">
        <v>0</v>
      </c>
      <c r="DV38" s="94">
        <f t="shared" si="11"/>
        <v>0</v>
      </c>
      <c r="DW38" s="94">
        <f t="shared" si="11"/>
        <v>0</v>
      </c>
      <c r="DX38" s="94">
        <f t="shared" si="11"/>
        <v>0</v>
      </c>
      <c r="DY38" s="94">
        <f t="shared" si="11"/>
        <v>0</v>
      </c>
      <c r="DZ38" s="94">
        <f t="shared" si="11"/>
        <v>0</v>
      </c>
      <c r="EA38" s="94">
        <f t="shared" si="11"/>
        <v>0</v>
      </c>
      <c r="EB38" s="94">
        <f t="shared" si="11"/>
        <v>0</v>
      </c>
      <c r="EC38" s="94">
        <f t="shared" si="11"/>
        <v>0</v>
      </c>
      <c r="ED38" s="94">
        <f t="shared" si="11"/>
        <v>0</v>
      </c>
      <c r="EE38" s="94">
        <f t="shared" si="11"/>
        <v>0</v>
      </c>
      <c r="EF38" s="94">
        <f t="shared" si="11"/>
        <v>0</v>
      </c>
      <c r="EG38" s="94">
        <f t="shared" si="11"/>
        <v>0</v>
      </c>
      <c r="EH38" s="94">
        <f t="shared" si="11"/>
        <v>0</v>
      </c>
      <c r="EI38" s="94">
        <f t="shared" si="11"/>
        <v>0</v>
      </c>
      <c r="EJ38" s="94">
        <f t="shared" ref="DV38:EK54" si="15">DF38-T38</f>
        <v>0</v>
      </c>
      <c r="EK38" s="94">
        <f t="shared" si="15"/>
        <v>0</v>
      </c>
      <c r="EL38" s="94">
        <f t="shared" si="13"/>
        <v>0</v>
      </c>
      <c r="EM38" s="94">
        <f t="shared" si="13"/>
        <v>0</v>
      </c>
      <c r="EN38" s="94">
        <f t="shared" si="13"/>
        <v>0</v>
      </c>
      <c r="EO38" s="94">
        <f t="shared" si="13"/>
        <v>0</v>
      </c>
      <c r="EP38" s="94">
        <f t="shared" si="13"/>
        <v>0</v>
      </c>
      <c r="EQ38" s="94">
        <f t="shared" si="13"/>
        <v>0</v>
      </c>
      <c r="ER38" s="94">
        <f t="shared" si="13"/>
        <v>0</v>
      </c>
      <c r="ES38" s="94">
        <f t="shared" si="13"/>
        <v>0</v>
      </c>
      <c r="ET38" s="94">
        <f t="shared" si="13"/>
        <v>0</v>
      </c>
      <c r="EU38" s="94">
        <f t="shared" si="13"/>
        <v>0</v>
      </c>
      <c r="EV38" s="94">
        <f t="shared" si="13"/>
        <v>0</v>
      </c>
      <c r="EW38" s="94">
        <f t="shared" si="13"/>
        <v>0</v>
      </c>
      <c r="EX38" s="94">
        <f t="shared" si="13"/>
        <v>0</v>
      </c>
    </row>
    <row r="39" spans="2:154">
      <c r="B39" s="91" t="s">
        <v>14</v>
      </c>
      <c r="C39" s="92" t="s">
        <v>14</v>
      </c>
      <c r="E39" s="93" t="e">
        <f t="shared" si="9"/>
        <v>#NAME?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4">
        <v>0</v>
      </c>
      <c r="V39" s="94">
        <v>0</v>
      </c>
      <c r="W39" s="94">
        <v>0</v>
      </c>
      <c r="X39" s="94">
        <v>0</v>
      </c>
      <c r="Y39" s="94">
        <v>0</v>
      </c>
      <c r="Z39" s="94">
        <v>0</v>
      </c>
      <c r="AA39" s="94">
        <v>0</v>
      </c>
      <c r="AB39" s="94">
        <v>0</v>
      </c>
      <c r="AC39" s="94">
        <v>0</v>
      </c>
      <c r="AD39" s="94">
        <v>0</v>
      </c>
      <c r="AE39" s="94">
        <v>0</v>
      </c>
      <c r="AF39" s="94">
        <v>0</v>
      </c>
      <c r="AG39" s="94">
        <v>0</v>
      </c>
      <c r="AH39" s="94">
        <v>0</v>
      </c>
      <c r="AI39" s="55"/>
      <c r="AJ39" s="94">
        <f t="shared" si="14"/>
        <v>0</v>
      </c>
      <c r="AK39" s="94">
        <f t="shared" si="14"/>
        <v>0</v>
      </c>
      <c r="AL39" s="94">
        <f t="shared" si="14"/>
        <v>0</v>
      </c>
      <c r="AM39" s="94">
        <f t="shared" si="14"/>
        <v>0</v>
      </c>
      <c r="AN39" s="94">
        <f t="shared" si="14"/>
        <v>0</v>
      </c>
      <c r="AO39" s="94">
        <f t="shared" si="14"/>
        <v>0</v>
      </c>
      <c r="AP39" s="94">
        <f t="shared" si="14"/>
        <v>0</v>
      </c>
      <c r="AQ39" s="94">
        <f t="shared" si="14"/>
        <v>0</v>
      </c>
      <c r="AR39" s="94">
        <f t="shared" si="14"/>
        <v>0</v>
      </c>
      <c r="AS39" s="94">
        <f t="shared" si="14"/>
        <v>0</v>
      </c>
      <c r="AT39" s="94">
        <f t="shared" si="14"/>
        <v>0</v>
      </c>
      <c r="AU39" s="94">
        <f t="shared" si="14"/>
        <v>0</v>
      </c>
      <c r="AV39" s="94">
        <f t="shared" si="14"/>
        <v>0</v>
      </c>
      <c r="AW39" s="94">
        <f t="shared" si="14"/>
        <v>0</v>
      </c>
      <c r="AX39" s="94">
        <f t="shared" si="14"/>
        <v>0</v>
      </c>
      <c r="AY39" s="94">
        <f t="shared" si="14"/>
        <v>0</v>
      </c>
      <c r="AZ39" s="94">
        <f t="shared" si="12"/>
        <v>0</v>
      </c>
      <c r="BA39" s="94">
        <f t="shared" si="12"/>
        <v>0</v>
      </c>
      <c r="BB39" s="94">
        <f t="shared" si="12"/>
        <v>0</v>
      </c>
      <c r="BC39" s="94">
        <f t="shared" si="12"/>
        <v>0</v>
      </c>
      <c r="BD39" s="94">
        <f t="shared" si="12"/>
        <v>0</v>
      </c>
      <c r="BE39" s="94">
        <f t="shared" si="12"/>
        <v>0</v>
      </c>
      <c r="BF39" s="94">
        <f t="shared" si="12"/>
        <v>0</v>
      </c>
      <c r="BG39" s="94">
        <f t="shared" si="12"/>
        <v>0</v>
      </c>
      <c r="BH39" s="94">
        <f t="shared" si="12"/>
        <v>0</v>
      </c>
      <c r="BI39" s="94">
        <f t="shared" si="12"/>
        <v>0</v>
      </c>
      <c r="BJ39" s="94">
        <f t="shared" si="12"/>
        <v>0</v>
      </c>
      <c r="BK39" s="94">
        <f t="shared" si="12"/>
        <v>0</v>
      </c>
      <c r="BL39" s="94">
        <f t="shared" si="12"/>
        <v>0</v>
      </c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R39" s="94">
        <v>0</v>
      </c>
      <c r="CS39" s="94">
        <v>0</v>
      </c>
      <c r="CT39" s="94">
        <v>0</v>
      </c>
      <c r="CU39" s="94">
        <v>0</v>
      </c>
      <c r="CV39" s="94">
        <v>0</v>
      </c>
      <c r="CW39" s="94">
        <v>0</v>
      </c>
      <c r="CX39" s="94">
        <v>0</v>
      </c>
      <c r="CY39" s="94">
        <v>0</v>
      </c>
      <c r="CZ39" s="94">
        <v>0</v>
      </c>
      <c r="DA39" s="94">
        <v>0</v>
      </c>
      <c r="DB39" s="94">
        <v>0</v>
      </c>
      <c r="DC39" s="94">
        <v>0</v>
      </c>
      <c r="DD39" s="94">
        <v>0</v>
      </c>
      <c r="DE39" s="94">
        <v>0</v>
      </c>
      <c r="DF39" s="94">
        <v>0</v>
      </c>
      <c r="DG39" s="94">
        <v>0</v>
      </c>
      <c r="DH39" s="94">
        <v>0</v>
      </c>
      <c r="DI39" s="94">
        <v>0</v>
      </c>
      <c r="DJ39" s="94">
        <v>0</v>
      </c>
      <c r="DK39" s="94">
        <v>0</v>
      </c>
      <c r="DL39" s="94">
        <v>0</v>
      </c>
      <c r="DM39" s="94">
        <v>0</v>
      </c>
      <c r="DN39" s="94">
        <v>0</v>
      </c>
      <c r="DO39" s="94">
        <v>0</v>
      </c>
      <c r="DP39" s="94">
        <v>0</v>
      </c>
      <c r="DQ39" s="94">
        <v>0</v>
      </c>
      <c r="DR39" s="94">
        <v>0</v>
      </c>
      <c r="DS39" s="94">
        <v>0</v>
      </c>
      <c r="DT39" s="94">
        <v>0</v>
      </c>
      <c r="DV39" s="94">
        <f t="shared" si="15"/>
        <v>0</v>
      </c>
      <c r="DW39" s="94">
        <f t="shared" si="15"/>
        <v>0</v>
      </c>
      <c r="DX39" s="94">
        <f t="shared" si="15"/>
        <v>0</v>
      </c>
      <c r="DY39" s="94">
        <f t="shared" si="15"/>
        <v>0</v>
      </c>
      <c r="DZ39" s="94">
        <f t="shared" si="15"/>
        <v>0</v>
      </c>
      <c r="EA39" s="94">
        <f t="shared" si="15"/>
        <v>0</v>
      </c>
      <c r="EB39" s="94">
        <f t="shared" si="15"/>
        <v>0</v>
      </c>
      <c r="EC39" s="94">
        <f t="shared" si="15"/>
        <v>0</v>
      </c>
      <c r="ED39" s="94">
        <f t="shared" si="15"/>
        <v>0</v>
      </c>
      <c r="EE39" s="94">
        <f t="shared" si="15"/>
        <v>0</v>
      </c>
      <c r="EF39" s="94">
        <f t="shared" si="15"/>
        <v>0</v>
      </c>
      <c r="EG39" s="94">
        <f t="shared" si="15"/>
        <v>0</v>
      </c>
      <c r="EH39" s="94">
        <f t="shared" si="15"/>
        <v>0</v>
      </c>
      <c r="EI39" s="94">
        <f t="shared" si="15"/>
        <v>0</v>
      </c>
      <c r="EJ39" s="94">
        <f t="shared" si="15"/>
        <v>0</v>
      </c>
      <c r="EK39" s="94">
        <f t="shared" si="15"/>
        <v>0</v>
      </c>
      <c r="EL39" s="94">
        <f t="shared" si="13"/>
        <v>0</v>
      </c>
      <c r="EM39" s="94">
        <f t="shared" si="13"/>
        <v>0</v>
      </c>
      <c r="EN39" s="94">
        <f t="shared" si="13"/>
        <v>0</v>
      </c>
      <c r="EO39" s="94">
        <f t="shared" si="13"/>
        <v>0</v>
      </c>
      <c r="EP39" s="94">
        <f t="shared" si="13"/>
        <v>0</v>
      </c>
      <c r="EQ39" s="94">
        <f t="shared" si="13"/>
        <v>0</v>
      </c>
      <c r="ER39" s="94">
        <f t="shared" si="13"/>
        <v>0</v>
      </c>
      <c r="ES39" s="94">
        <f t="shared" si="13"/>
        <v>0</v>
      </c>
      <c r="ET39" s="94">
        <f t="shared" si="13"/>
        <v>0</v>
      </c>
      <c r="EU39" s="94">
        <f t="shared" si="13"/>
        <v>0</v>
      </c>
      <c r="EV39" s="94">
        <f t="shared" si="13"/>
        <v>0</v>
      </c>
      <c r="EW39" s="94">
        <f t="shared" si="13"/>
        <v>0</v>
      </c>
      <c r="EX39" s="94">
        <f t="shared" si="13"/>
        <v>0</v>
      </c>
    </row>
    <row r="40" spans="2:154">
      <c r="B40" s="91" t="s">
        <v>14</v>
      </c>
      <c r="C40" s="92" t="s">
        <v>14</v>
      </c>
      <c r="E40" s="93" t="e">
        <f t="shared" si="9"/>
        <v>#NAME?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0</v>
      </c>
      <c r="R40" s="94">
        <v>0</v>
      </c>
      <c r="S40" s="94">
        <v>0</v>
      </c>
      <c r="T40" s="94">
        <v>0</v>
      </c>
      <c r="U40" s="94">
        <v>0</v>
      </c>
      <c r="V40" s="94">
        <v>0</v>
      </c>
      <c r="W40" s="94">
        <v>0</v>
      </c>
      <c r="X40" s="94">
        <v>0</v>
      </c>
      <c r="Y40" s="94">
        <v>0</v>
      </c>
      <c r="Z40" s="94">
        <v>0</v>
      </c>
      <c r="AA40" s="94">
        <v>0</v>
      </c>
      <c r="AB40" s="94">
        <v>0</v>
      </c>
      <c r="AC40" s="94">
        <v>0</v>
      </c>
      <c r="AD40" s="94">
        <v>0</v>
      </c>
      <c r="AE40" s="94">
        <v>0</v>
      </c>
      <c r="AF40" s="94">
        <v>0</v>
      </c>
      <c r="AG40" s="94">
        <v>0</v>
      </c>
      <c r="AH40" s="94">
        <v>0</v>
      </c>
      <c r="AI40" s="55"/>
      <c r="AJ40" s="94">
        <f t="shared" si="14"/>
        <v>0</v>
      </c>
      <c r="AK40" s="94">
        <f t="shared" si="14"/>
        <v>0</v>
      </c>
      <c r="AL40" s="94">
        <f t="shared" si="14"/>
        <v>0</v>
      </c>
      <c r="AM40" s="94">
        <f t="shared" si="14"/>
        <v>0</v>
      </c>
      <c r="AN40" s="94">
        <f t="shared" si="14"/>
        <v>0</v>
      </c>
      <c r="AO40" s="94">
        <f t="shared" si="14"/>
        <v>0</v>
      </c>
      <c r="AP40" s="94">
        <f t="shared" si="14"/>
        <v>0</v>
      </c>
      <c r="AQ40" s="94">
        <f t="shared" si="14"/>
        <v>0</v>
      </c>
      <c r="AR40" s="94">
        <f t="shared" si="14"/>
        <v>0</v>
      </c>
      <c r="AS40" s="94">
        <f t="shared" si="14"/>
        <v>0</v>
      </c>
      <c r="AT40" s="94">
        <f t="shared" si="14"/>
        <v>0</v>
      </c>
      <c r="AU40" s="94">
        <f t="shared" si="14"/>
        <v>0</v>
      </c>
      <c r="AV40" s="94">
        <f t="shared" si="14"/>
        <v>0</v>
      </c>
      <c r="AW40" s="94">
        <f t="shared" si="14"/>
        <v>0</v>
      </c>
      <c r="AX40" s="94">
        <f t="shared" si="14"/>
        <v>0</v>
      </c>
      <c r="AY40" s="94">
        <f t="shared" si="14"/>
        <v>0</v>
      </c>
      <c r="AZ40" s="94">
        <f t="shared" si="12"/>
        <v>0</v>
      </c>
      <c r="BA40" s="94">
        <f t="shared" si="12"/>
        <v>0</v>
      </c>
      <c r="BB40" s="94">
        <f t="shared" si="12"/>
        <v>0</v>
      </c>
      <c r="BC40" s="94">
        <f t="shared" si="12"/>
        <v>0</v>
      </c>
      <c r="BD40" s="94">
        <f t="shared" si="12"/>
        <v>0</v>
      </c>
      <c r="BE40" s="94">
        <f t="shared" si="12"/>
        <v>0</v>
      </c>
      <c r="BF40" s="94">
        <f t="shared" si="12"/>
        <v>0</v>
      </c>
      <c r="BG40" s="94">
        <f t="shared" si="12"/>
        <v>0</v>
      </c>
      <c r="BH40" s="94">
        <f t="shared" si="12"/>
        <v>0</v>
      </c>
      <c r="BI40" s="94">
        <f t="shared" si="12"/>
        <v>0</v>
      </c>
      <c r="BJ40" s="94">
        <f t="shared" si="12"/>
        <v>0</v>
      </c>
      <c r="BK40" s="94">
        <f t="shared" si="12"/>
        <v>0</v>
      </c>
      <c r="BL40" s="94">
        <f t="shared" si="12"/>
        <v>0</v>
      </c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R40" s="94">
        <v>0</v>
      </c>
      <c r="CS40" s="94">
        <v>0</v>
      </c>
      <c r="CT40" s="94">
        <v>0</v>
      </c>
      <c r="CU40" s="94">
        <v>0</v>
      </c>
      <c r="CV40" s="94">
        <v>0</v>
      </c>
      <c r="CW40" s="94">
        <v>0</v>
      </c>
      <c r="CX40" s="94">
        <v>0</v>
      </c>
      <c r="CY40" s="94">
        <v>0</v>
      </c>
      <c r="CZ40" s="94">
        <v>0</v>
      </c>
      <c r="DA40" s="94">
        <v>0</v>
      </c>
      <c r="DB40" s="94">
        <v>0</v>
      </c>
      <c r="DC40" s="94">
        <v>0</v>
      </c>
      <c r="DD40" s="94">
        <v>0</v>
      </c>
      <c r="DE40" s="94">
        <v>0</v>
      </c>
      <c r="DF40" s="94">
        <v>0</v>
      </c>
      <c r="DG40" s="94">
        <v>0</v>
      </c>
      <c r="DH40" s="94">
        <v>0</v>
      </c>
      <c r="DI40" s="94">
        <v>0</v>
      </c>
      <c r="DJ40" s="94">
        <v>0</v>
      </c>
      <c r="DK40" s="94">
        <v>0</v>
      </c>
      <c r="DL40" s="94">
        <v>0</v>
      </c>
      <c r="DM40" s="94">
        <v>0</v>
      </c>
      <c r="DN40" s="94">
        <v>0</v>
      </c>
      <c r="DO40" s="94">
        <v>0</v>
      </c>
      <c r="DP40" s="94">
        <v>0</v>
      </c>
      <c r="DQ40" s="94">
        <v>0</v>
      </c>
      <c r="DR40" s="94">
        <v>0</v>
      </c>
      <c r="DS40" s="94">
        <v>0</v>
      </c>
      <c r="DT40" s="94">
        <v>0</v>
      </c>
      <c r="DV40" s="94">
        <f t="shared" si="15"/>
        <v>0</v>
      </c>
      <c r="DW40" s="94">
        <f t="shared" si="15"/>
        <v>0</v>
      </c>
      <c r="DX40" s="94">
        <f t="shared" si="15"/>
        <v>0</v>
      </c>
      <c r="DY40" s="94">
        <f t="shared" si="15"/>
        <v>0</v>
      </c>
      <c r="DZ40" s="94">
        <f t="shared" si="15"/>
        <v>0</v>
      </c>
      <c r="EA40" s="94">
        <f t="shared" si="15"/>
        <v>0</v>
      </c>
      <c r="EB40" s="94">
        <f t="shared" si="15"/>
        <v>0</v>
      </c>
      <c r="EC40" s="94">
        <f t="shared" si="15"/>
        <v>0</v>
      </c>
      <c r="ED40" s="94">
        <f t="shared" si="15"/>
        <v>0</v>
      </c>
      <c r="EE40" s="94">
        <f t="shared" si="15"/>
        <v>0</v>
      </c>
      <c r="EF40" s="94">
        <f t="shared" si="15"/>
        <v>0</v>
      </c>
      <c r="EG40" s="94">
        <f t="shared" si="15"/>
        <v>0</v>
      </c>
      <c r="EH40" s="94">
        <f t="shared" si="15"/>
        <v>0</v>
      </c>
      <c r="EI40" s="94">
        <f t="shared" si="15"/>
        <v>0</v>
      </c>
      <c r="EJ40" s="94">
        <f t="shared" si="15"/>
        <v>0</v>
      </c>
      <c r="EK40" s="94">
        <f t="shared" si="15"/>
        <v>0</v>
      </c>
      <c r="EL40" s="94">
        <f t="shared" si="13"/>
        <v>0</v>
      </c>
      <c r="EM40" s="94">
        <f t="shared" si="13"/>
        <v>0</v>
      </c>
      <c r="EN40" s="94">
        <f t="shared" si="13"/>
        <v>0</v>
      </c>
      <c r="EO40" s="94">
        <f t="shared" si="13"/>
        <v>0</v>
      </c>
      <c r="EP40" s="94">
        <f t="shared" si="13"/>
        <v>0</v>
      </c>
      <c r="EQ40" s="94">
        <f t="shared" si="13"/>
        <v>0</v>
      </c>
      <c r="ER40" s="94">
        <f t="shared" si="13"/>
        <v>0</v>
      </c>
      <c r="ES40" s="94">
        <f t="shared" si="13"/>
        <v>0</v>
      </c>
      <c r="ET40" s="94">
        <f t="shared" si="13"/>
        <v>0</v>
      </c>
      <c r="EU40" s="94">
        <f t="shared" si="13"/>
        <v>0</v>
      </c>
      <c r="EV40" s="94">
        <f t="shared" si="13"/>
        <v>0</v>
      </c>
      <c r="EW40" s="94">
        <f t="shared" si="13"/>
        <v>0</v>
      </c>
      <c r="EX40" s="94">
        <f t="shared" si="13"/>
        <v>0</v>
      </c>
    </row>
    <row r="41" spans="2:154">
      <c r="B41" s="91" t="s">
        <v>14</v>
      </c>
      <c r="C41" s="92" t="s">
        <v>14</v>
      </c>
      <c r="E41" s="93" t="e">
        <f t="shared" si="9"/>
        <v>#NAME?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4">
        <v>0</v>
      </c>
      <c r="V41" s="94">
        <v>0</v>
      </c>
      <c r="W41" s="94">
        <v>0</v>
      </c>
      <c r="X41" s="94">
        <v>0</v>
      </c>
      <c r="Y41" s="94">
        <v>0</v>
      </c>
      <c r="Z41" s="94">
        <v>0</v>
      </c>
      <c r="AA41" s="94">
        <v>0</v>
      </c>
      <c r="AB41" s="94">
        <v>0</v>
      </c>
      <c r="AC41" s="94">
        <v>0</v>
      </c>
      <c r="AD41" s="94">
        <v>0</v>
      </c>
      <c r="AE41" s="94">
        <v>0</v>
      </c>
      <c r="AF41" s="94">
        <v>0</v>
      </c>
      <c r="AG41" s="94">
        <v>0</v>
      </c>
      <c r="AH41" s="94">
        <v>0</v>
      </c>
      <c r="AI41" s="55"/>
      <c r="AJ41" s="94">
        <f t="shared" si="14"/>
        <v>0</v>
      </c>
      <c r="AK41" s="94">
        <f t="shared" si="14"/>
        <v>0</v>
      </c>
      <c r="AL41" s="94">
        <f t="shared" si="14"/>
        <v>0</v>
      </c>
      <c r="AM41" s="94">
        <f t="shared" si="14"/>
        <v>0</v>
      </c>
      <c r="AN41" s="94">
        <f t="shared" si="14"/>
        <v>0</v>
      </c>
      <c r="AO41" s="94">
        <f t="shared" si="14"/>
        <v>0</v>
      </c>
      <c r="AP41" s="94">
        <f t="shared" si="14"/>
        <v>0</v>
      </c>
      <c r="AQ41" s="94">
        <f t="shared" si="14"/>
        <v>0</v>
      </c>
      <c r="AR41" s="94">
        <f t="shared" si="14"/>
        <v>0</v>
      </c>
      <c r="AS41" s="94">
        <f t="shared" si="14"/>
        <v>0</v>
      </c>
      <c r="AT41" s="94">
        <f t="shared" si="14"/>
        <v>0</v>
      </c>
      <c r="AU41" s="94">
        <f t="shared" si="14"/>
        <v>0</v>
      </c>
      <c r="AV41" s="94">
        <f t="shared" si="14"/>
        <v>0</v>
      </c>
      <c r="AW41" s="94">
        <f t="shared" si="14"/>
        <v>0</v>
      </c>
      <c r="AX41" s="94">
        <f t="shared" si="14"/>
        <v>0</v>
      </c>
      <c r="AY41" s="94">
        <f t="shared" si="14"/>
        <v>0</v>
      </c>
      <c r="AZ41" s="94">
        <f t="shared" ref="AZ41:BL60" si="16">DH41+CD41</f>
        <v>0</v>
      </c>
      <c r="BA41" s="94">
        <f t="shared" si="16"/>
        <v>0</v>
      </c>
      <c r="BB41" s="94">
        <f t="shared" si="16"/>
        <v>0</v>
      </c>
      <c r="BC41" s="94">
        <f t="shared" si="16"/>
        <v>0</v>
      </c>
      <c r="BD41" s="94">
        <f t="shared" si="16"/>
        <v>0</v>
      </c>
      <c r="BE41" s="94">
        <f t="shared" si="16"/>
        <v>0</v>
      </c>
      <c r="BF41" s="94">
        <f t="shared" si="16"/>
        <v>0</v>
      </c>
      <c r="BG41" s="94">
        <f t="shared" si="16"/>
        <v>0</v>
      </c>
      <c r="BH41" s="94">
        <f t="shared" si="16"/>
        <v>0</v>
      </c>
      <c r="BI41" s="94">
        <f t="shared" si="16"/>
        <v>0</v>
      </c>
      <c r="BJ41" s="94">
        <f t="shared" si="16"/>
        <v>0</v>
      </c>
      <c r="BK41" s="94">
        <f t="shared" si="16"/>
        <v>0</v>
      </c>
      <c r="BL41" s="94">
        <f t="shared" si="16"/>
        <v>0</v>
      </c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R41" s="94">
        <v>0</v>
      </c>
      <c r="CS41" s="94">
        <v>0</v>
      </c>
      <c r="CT41" s="94">
        <v>0</v>
      </c>
      <c r="CU41" s="94">
        <v>0</v>
      </c>
      <c r="CV41" s="94">
        <v>0</v>
      </c>
      <c r="CW41" s="94">
        <v>0</v>
      </c>
      <c r="CX41" s="94">
        <v>0</v>
      </c>
      <c r="CY41" s="94">
        <v>0</v>
      </c>
      <c r="CZ41" s="94">
        <v>0</v>
      </c>
      <c r="DA41" s="94">
        <v>0</v>
      </c>
      <c r="DB41" s="94">
        <v>0</v>
      </c>
      <c r="DC41" s="94">
        <v>0</v>
      </c>
      <c r="DD41" s="94">
        <v>0</v>
      </c>
      <c r="DE41" s="94">
        <v>0</v>
      </c>
      <c r="DF41" s="94">
        <v>0</v>
      </c>
      <c r="DG41" s="94">
        <v>0</v>
      </c>
      <c r="DH41" s="94">
        <v>0</v>
      </c>
      <c r="DI41" s="94">
        <v>0</v>
      </c>
      <c r="DJ41" s="94">
        <v>0</v>
      </c>
      <c r="DK41" s="94">
        <v>0</v>
      </c>
      <c r="DL41" s="94">
        <v>0</v>
      </c>
      <c r="DM41" s="94">
        <v>0</v>
      </c>
      <c r="DN41" s="94">
        <v>0</v>
      </c>
      <c r="DO41" s="94">
        <v>0</v>
      </c>
      <c r="DP41" s="94">
        <v>0</v>
      </c>
      <c r="DQ41" s="94">
        <v>0</v>
      </c>
      <c r="DR41" s="94">
        <v>0</v>
      </c>
      <c r="DS41" s="94">
        <v>0</v>
      </c>
      <c r="DT41" s="94">
        <v>0</v>
      </c>
      <c r="DV41" s="94">
        <f t="shared" si="15"/>
        <v>0</v>
      </c>
      <c r="DW41" s="94">
        <f t="shared" si="15"/>
        <v>0</v>
      </c>
      <c r="DX41" s="94">
        <f t="shared" si="15"/>
        <v>0</v>
      </c>
      <c r="DY41" s="94">
        <f t="shared" si="15"/>
        <v>0</v>
      </c>
      <c r="DZ41" s="94">
        <f t="shared" si="15"/>
        <v>0</v>
      </c>
      <c r="EA41" s="94">
        <f t="shared" si="15"/>
        <v>0</v>
      </c>
      <c r="EB41" s="94">
        <f t="shared" si="15"/>
        <v>0</v>
      </c>
      <c r="EC41" s="94">
        <f t="shared" si="15"/>
        <v>0</v>
      </c>
      <c r="ED41" s="94">
        <f t="shared" si="15"/>
        <v>0</v>
      </c>
      <c r="EE41" s="94">
        <f t="shared" si="15"/>
        <v>0</v>
      </c>
      <c r="EF41" s="94">
        <f t="shared" si="15"/>
        <v>0</v>
      </c>
      <c r="EG41" s="94">
        <f t="shared" si="15"/>
        <v>0</v>
      </c>
      <c r="EH41" s="94">
        <f t="shared" si="15"/>
        <v>0</v>
      </c>
      <c r="EI41" s="94">
        <f t="shared" si="15"/>
        <v>0</v>
      </c>
      <c r="EJ41" s="94">
        <f t="shared" si="15"/>
        <v>0</v>
      </c>
      <c r="EK41" s="94">
        <f t="shared" si="15"/>
        <v>0</v>
      </c>
      <c r="EL41" s="94">
        <f t="shared" ref="EL41:EX60" si="17">DH41-V41</f>
        <v>0</v>
      </c>
      <c r="EM41" s="94">
        <f t="shared" si="17"/>
        <v>0</v>
      </c>
      <c r="EN41" s="94">
        <f t="shared" si="17"/>
        <v>0</v>
      </c>
      <c r="EO41" s="94">
        <f t="shared" si="17"/>
        <v>0</v>
      </c>
      <c r="EP41" s="94">
        <f t="shared" si="17"/>
        <v>0</v>
      </c>
      <c r="EQ41" s="94">
        <f t="shared" si="17"/>
        <v>0</v>
      </c>
      <c r="ER41" s="94">
        <f t="shared" si="17"/>
        <v>0</v>
      </c>
      <c r="ES41" s="94">
        <f t="shared" si="17"/>
        <v>0</v>
      </c>
      <c r="ET41" s="94">
        <f t="shared" si="17"/>
        <v>0</v>
      </c>
      <c r="EU41" s="94">
        <f t="shared" si="17"/>
        <v>0</v>
      </c>
      <c r="EV41" s="94">
        <f t="shared" si="17"/>
        <v>0</v>
      </c>
      <c r="EW41" s="94">
        <f t="shared" si="17"/>
        <v>0</v>
      </c>
      <c r="EX41" s="94">
        <f t="shared" si="17"/>
        <v>0</v>
      </c>
    </row>
    <row r="42" spans="2:154">
      <c r="B42" s="91" t="s">
        <v>14</v>
      </c>
      <c r="C42" s="92" t="s">
        <v>14</v>
      </c>
      <c r="E42" s="93" t="e">
        <f t="shared" ref="E42:E67" si="18">IF(INDEX(B42:C42,,SelLngNo)=0,"",INDEX(B42:C42,,SelLngNo))</f>
        <v>#NAME?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94">
        <v>0</v>
      </c>
      <c r="V42" s="94">
        <v>0</v>
      </c>
      <c r="W42" s="94">
        <v>0</v>
      </c>
      <c r="X42" s="94">
        <v>0</v>
      </c>
      <c r="Y42" s="94">
        <v>0</v>
      </c>
      <c r="Z42" s="94">
        <v>0</v>
      </c>
      <c r="AA42" s="94">
        <v>0</v>
      </c>
      <c r="AB42" s="94">
        <v>0</v>
      </c>
      <c r="AC42" s="94">
        <v>0</v>
      </c>
      <c r="AD42" s="94">
        <v>0</v>
      </c>
      <c r="AE42" s="94">
        <v>0</v>
      </c>
      <c r="AF42" s="94">
        <v>0</v>
      </c>
      <c r="AG42" s="94">
        <v>0</v>
      </c>
      <c r="AH42" s="94">
        <v>0</v>
      </c>
      <c r="AI42" s="55"/>
      <c r="AJ42" s="94">
        <f t="shared" si="14"/>
        <v>0</v>
      </c>
      <c r="AK42" s="94">
        <f t="shared" si="14"/>
        <v>0</v>
      </c>
      <c r="AL42" s="94">
        <f t="shared" si="14"/>
        <v>0</v>
      </c>
      <c r="AM42" s="94">
        <f t="shared" si="14"/>
        <v>0</v>
      </c>
      <c r="AN42" s="94">
        <f t="shared" si="14"/>
        <v>0</v>
      </c>
      <c r="AO42" s="94">
        <f t="shared" si="14"/>
        <v>0</v>
      </c>
      <c r="AP42" s="94">
        <f t="shared" si="14"/>
        <v>0</v>
      </c>
      <c r="AQ42" s="94">
        <f t="shared" si="14"/>
        <v>0</v>
      </c>
      <c r="AR42" s="94">
        <f t="shared" si="14"/>
        <v>0</v>
      </c>
      <c r="AS42" s="94">
        <f t="shared" si="14"/>
        <v>0</v>
      </c>
      <c r="AT42" s="94">
        <f t="shared" si="14"/>
        <v>0</v>
      </c>
      <c r="AU42" s="94">
        <f t="shared" si="14"/>
        <v>0</v>
      </c>
      <c r="AV42" s="94">
        <f t="shared" si="14"/>
        <v>0</v>
      </c>
      <c r="AW42" s="94">
        <f t="shared" si="14"/>
        <v>0</v>
      </c>
      <c r="AX42" s="94">
        <f t="shared" si="14"/>
        <v>0</v>
      </c>
      <c r="AY42" s="94">
        <f t="shared" si="14"/>
        <v>0</v>
      </c>
      <c r="AZ42" s="94">
        <f t="shared" si="16"/>
        <v>0</v>
      </c>
      <c r="BA42" s="94">
        <f t="shared" si="16"/>
        <v>0</v>
      </c>
      <c r="BB42" s="94">
        <f t="shared" si="16"/>
        <v>0</v>
      </c>
      <c r="BC42" s="94">
        <f t="shared" si="16"/>
        <v>0</v>
      </c>
      <c r="BD42" s="94">
        <f t="shared" si="16"/>
        <v>0</v>
      </c>
      <c r="BE42" s="94">
        <f t="shared" si="16"/>
        <v>0</v>
      </c>
      <c r="BF42" s="94">
        <f t="shared" si="16"/>
        <v>0</v>
      </c>
      <c r="BG42" s="94">
        <f t="shared" si="16"/>
        <v>0</v>
      </c>
      <c r="BH42" s="94">
        <f t="shared" si="16"/>
        <v>0</v>
      </c>
      <c r="BI42" s="94">
        <f t="shared" si="16"/>
        <v>0</v>
      </c>
      <c r="BJ42" s="94">
        <f t="shared" si="16"/>
        <v>0</v>
      </c>
      <c r="BK42" s="94">
        <f t="shared" si="16"/>
        <v>0</v>
      </c>
      <c r="BL42" s="94">
        <f t="shared" si="16"/>
        <v>0</v>
      </c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R42" s="94">
        <v>0</v>
      </c>
      <c r="CS42" s="94">
        <v>0</v>
      </c>
      <c r="CT42" s="94">
        <v>0</v>
      </c>
      <c r="CU42" s="94">
        <v>0</v>
      </c>
      <c r="CV42" s="94">
        <v>0</v>
      </c>
      <c r="CW42" s="94">
        <v>0</v>
      </c>
      <c r="CX42" s="94">
        <v>0</v>
      </c>
      <c r="CY42" s="94">
        <v>0</v>
      </c>
      <c r="CZ42" s="94">
        <v>0</v>
      </c>
      <c r="DA42" s="94">
        <v>0</v>
      </c>
      <c r="DB42" s="94">
        <v>0</v>
      </c>
      <c r="DC42" s="94">
        <v>0</v>
      </c>
      <c r="DD42" s="94">
        <v>0</v>
      </c>
      <c r="DE42" s="94">
        <v>0</v>
      </c>
      <c r="DF42" s="94">
        <v>0</v>
      </c>
      <c r="DG42" s="94">
        <v>0</v>
      </c>
      <c r="DH42" s="94">
        <v>0</v>
      </c>
      <c r="DI42" s="94">
        <v>0</v>
      </c>
      <c r="DJ42" s="94">
        <v>0</v>
      </c>
      <c r="DK42" s="94">
        <v>0</v>
      </c>
      <c r="DL42" s="94">
        <v>0</v>
      </c>
      <c r="DM42" s="94">
        <v>0</v>
      </c>
      <c r="DN42" s="94">
        <v>0</v>
      </c>
      <c r="DO42" s="94">
        <v>0</v>
      </c>
      <c r="DP42" s="94">
        <v>0</v>
      </c>
      <c r="DQ42" s="94">
        <v>0</v>
      </c>
      <c r="DR42" s="94">
        <v>0</v>
      </c>
      <c r="DS42" s="94">
        <v>0</v>
      </c>
      <c r="DT42" s="94">
        <v>0</v>
      </c>
      <c r="DV42" s="94">
        <f t="shared" si="15"/>
        <v>0</v>
      </c>
      <c r="DW42" s="94">
        <f t="shared" si="15"/>
        <v>0</v>
      </c>
      <c r="DX42" s="94">
        <f t="shared" si="15"/>
        <v>0</v>
      </c>
      <c r="DY42" s="94">
        <f t="shared" si="15"/>
        <v>0</v>
      </c>
      <c r="DZ42" s="94">
        <f t="shared" si="15"/>
        <v>0</v>
      </c>
      <c r="EA42" s="94">
        <f t="shared" si="15"/>
        <v>0</v>
      </c>
      <c r="EB42" s="94">
        <f t="shared" si="15"/>
        <v>0</v>
      </c>
      <c r="EC42" s="94">
        <f t="shared" si="15"/>
        <v>0</v>
      </c>
      <c r="ED42" s="94">
        <f t="shared" si="15"/>
        <v>0</v>
      </c>
      <c r="EE42" s="94">
        <f t="shared" si="15"/>
        <v>0</v>
      </c>
      <c r="EF42" s="94">
        <f t="shared" si="15"/>
        <v>0</v>
      </c>
      <c r="EG42" s="94">
        <f t="shared" si="15"/>
        <v>0</v>
      </c>
      <c r="EH42" s="94">
        <f t="shared" si="15"/>
        <v>0</v>
      </c>
      <c r="EI42" s="94">
        <f t="shared" si="15"/>
        <v>0</v>
      </c>
      <c r="EJ42" s="94">
        <f t="shared" si="15"/>
        <v>0</v>
      </c>
      <c r="EK42" s="94">
        <f t="shared" si="15"/>
        <v>0</v>
      </c>
      <c r="EL42" s="94">
        <f t="shared" si="17"/>
        <v>0</v>
      </c>
      <c r="EM42" s="94">
        <f t="shared" si="17"/>
        <v>0</v>
      </c>
      <c r="EN42" s="94">
        <f t="shared" si="17"/>
        <v>0</v>
      </c>
      <c r="EO42" s="94">
        <f t="shared" si="17"/>
        <v>0</v>
      </c>
      <c r="EP42" s="94">
        <f t="shared" si="17"/>
        <v>0</v>
      </c>
      <c r="EQ42" s="94">
        <f t="shared" si="17"/>
        <v>0</v>
      </c>
      <c r="ER42" s="94">
        <f t="shared" si="17"/>
        <v>0</v>
      </c>
      <c r="ES42" s="94">
        <f t="shared" si="17"/>
        <v>0</v>
      </c>
      <c r="ET42" s="94">
        <f t="shared" si="17"/>
        <v>0</v>
      </c>
      <c r="EU42" s="94">
        <f t="shared" si="17"/>
        <v>0</v>
      </c>
      <c r="EV42" s="94">
        <f t="shared" si="17"/>
        <v>0</v>
      </c>
      <c r="EW42" s="94">
        <f t="shared" si="17"/>
        <v>0</v>
      </c>
      <c r="EX42" s="94">
        <f t="shared" si="17"/>
        <v>0</v>
      </c>
    </row>
    <row r="43" spans="2:154">
      <c r="B43" s="91" t="s">
        <v>14</v>
      </c>
      <c r="C43" s="92" t="s">
        <v>14</v>
      </c>
      <c r="E43" s="93" t="e">
        <f t="shared" si="18"/>
        <v>#NAME?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0</v>
      </c>
      <c r="AI43" s="55"/>
      <c r="AJ43" s="94">
        <f t="shared" si="14"/>
        <v>0</v>
      </c>
      <c r="AK43" s="94">
        <f t="shared" si="14"/>
        <v>0</v>
      </c>
      <c r="AL43" s="94">
        <f t="shared" si="14"/>
        <v>0</v>
      </c>
      <c r="AM43" s="94">
        <f t="shared" si="14"/>
        <v>0</v>
      </c>
      <c r="AN43" s="94">
        <f t="shared" si="14"/>
        <v>0</v>
      </c>
      <c r="AO43" s="94">
        <f t="shared" si="14"/>
        <v>0</v>
      </c>
      <c r="AP43" s="94">
        <f t="shared" si="14"/>
        <v>0</v>
      </c>
      <c r="AQ43" s="94">
        <f t="shared" si="14"/>
        <v>0</v>
      </c>
      <c r="AR43" s="94">
        <f t="shared" si="14"/>
        <v>0</v>
      </c>
      <c r="AS43" s="94">
        <f t="shared" si="14"/>
        <v>0</v>
      </c>
      <c r="AT43" s="94">
        <f t="shared" si="14"/>
        <v>0</v>
      </c>
      <c r="AU43" s="94">
        <f t="shared" si="14"/>
        <v>0</v>
      </c>
      <c r="AV43" s="94">
        <f t="shared" si="14"/>
        <v>0</v>
      </c>
      <c r="AW43" s="94">
        <f t="shared" si="14"/>
        <v>0</v>
      </c>
      <c r="AX43" s="94">
        <f t="shared" si="14"/>
        <v>0</v>
      </c>
      <c r="AY43" s="94">
        <f t="shared" si="14"/>
        <v>0</v>
      </c>
      <c r="AZ43" s="94">
        <f t="shared" si="16"/>
        <v>0</v>
      </c>
      <c r="BA43" s="94">
        <f t="shared" si="16"/>
        <v>0</v>
      </c>
      <c r="BB43" s="94">
        <f t="shared" si="16"/>
        <v>0</v>
      </c>
      <c r="BC43" s="94">
        <f t="shared" si="16"/>
        <v>0</v>
      </c>
      <c r="BD43" s="94">
        <f t="shared" si="16"/>
        <v>0</v>
      </c>
      <c r="BE43" s="94">
        <f t="shared" si="16"/>
        <v>0</v>
      </c>
      <c r="BF43" s="94">
        <f t="shared" si="16"/>
        <v>0</v>
      </c>
      <c r="BG43" s="94">
        <f t="shared" si="16"/>
        <v>0</v>
      </c>
      <c r="BH43" s="94">
        <f t="shared" si="16"/>
        <v>0</v>
      </c>
      <c r="BI43" s="94">
        <f t="shared" si="16"/>
        <v>0</v>
      </c>
      <c r="BJ43" s="94">
        <f t="shared" si="16"/>
        <v>0</v>
      </c>
      <c r="BK43" s="94">
        <f t="shared" si="16"/>
        <v>0</v>
      </c>
      <c r="BL43" s="94">
        <f t="shared" si="16"/>
        <v>0</v>
      </c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R43" s="94">
        <v>0</v>
      </c>
      <c r="CS43" s="94">
        <v>0</v>
      </c>
      <c r="CT43" s="94">
        <v>0</v>
      </c>
      <c r="CU43" s="94">
        <v>0</v>
      </c>
      <c r="CV43" s="94">
        <v>0</v>
      </c>
      <c r="CW43" s="94">
        <v>0</v>
      </c>
      <c r="CX43" s="94">
        <v>0</v>
      </c>
      <c r="CY43" s="94">
        <v>0</v>
      </c>
      <c r="CZ43" s="94">
        <v>0</v>
      </c>
      <c r="DA43" s="94">
        <v>0</v>
      </c>
      <c r="DB43" s="94">
        <v>0</v>
      </c>
      <c r="DC43" s="94">
        <v>0</v>
      </c>
      <c r="DD43" s="94">
        <v>0</v>
      </c>
      <c r="DE43" s="94">
        <v>0</v>
      </c>
      <c r="DF43" s="94">
        <v>0</v>
      </c>
      <c r="DG43" s="94">
        <v>0</v>
      </c>
      <c r="DH43" s="94">
        <v>0</v>
      </c>
      <c r="DI43" s="94">
        <v>0</v>
      </c>
      <c r="DJ43" s="94">
        <v>0</v>
      </c>
      <c r="DK43" s="94">
        <v>0</v>
      </c>
      <c r="DL43" s="94">
        <v>0</v>
      </c>
      <c r="DM43" s="94">
        <v>0</v>
      </c>
      <c r="DN43" s="94">
        <v>0</v>
      </c>
      <c r="DO43" s="94">
        <v>0</v>
      </c>
      <c r="DP43" s="94">
        <v>0</v>
      </c>
      <c r="DQ43" s="94">
        <v>0</v>
      </c>
      <c r="DR43" s="94">
        <v>0</v>
      </c>
      <c r="DS43" s="94">
        <v>0</v>
      </c>
      <c r="DT43" s="94">
        <v>0</v>
      </c>
      <c r="DV43" s="94">
        <f t="shared" si="15"/>
        <v>0</v>
      </c>
      <c r="DW43" s="94">
        <f t="shared" si="15"/>
        <v>0</v>
      </c>
      <c r="DX43" s="94">
        <f t="shared" si="15"/>
        <v>0</v>
      </c>
      <c r="DY43" s="94">
        <f t="shared" si="15"/>
        <v>0</v>
      </c>
      <c r="DZ43" s="94">
        <f t="shared" si="15"/>
        <v>0</v>
      </c>
      <c r="EA43" s="94">
        <f t="shared" si="15"/>
        <v>0</v>
      </c>
      <c r="EB43" s="94">
        <f t="shared" si="15"/>
        <v>0</v>
      </c>
      <c r="EC43" s="94">
        <f t="shared" si="15"/>
        <v>0</v>
      </c>
      <c r="ED43" s="94">
        <f t="shared" si="15"/>
        <v>0</v>
      </c>
      <c r="EE43" s="94">
        <f t="shared" si="15"/>
        <v>0</v>
      </c>
      <c r="EF43" s="94">
        <f t="shared" si="15"/>
        <v>0</v>
      </c>
      <c r="EG43" s="94">
        <f t="shared" si="15"/>
        <v>0</v>
      </c>
      <c r="EH43" s="94">
        <f t="shared" si="15"/>
        <v>0</v>
      </c>
      <c r="EI43" s="94">
        <f t="shared" si="15"/>
        <v>0</v>
      </c>
      <c r="EJ43" s="94">
        <f t="shared" si="15"/>
        <v>0</v>
      </c>
      <c r="EK43" s="94">
        <f t="shared" si="15"/>
        <v>0</v>
      </c>
      <c r="EL43" s="94">
        <f t="shared" si="17"/>
        <v>0</v>
      </c>
      <c r="EM43" s="94">
        <f t="shared" si="17"/>
        <v>0</v>
      </c>
      <c r="EN43" s="94">
        <f t="shared" si="17"/>
        <v>0</v>
      </c>
      <c r="EO43" s="94">
        <f t="shared" si="17"/>
        <v>0</v>
      </c>
      <c r="EP43" s="94">
        <f t="shared" si="17"/>
        <v>0</v>
      </c>
      <c r="EQ43" s="94">
        <f t="shared" si="17"/>
        <v>0</v>
      </c>
      <c r="ER43" s="94">
        <f t="shared" si="17"/>
        <v>0</v>
      </c>
      <c r="ES43" s="94">
        <f t="shared" si="17"/>
        <v>0</v>
      </c>
      <c r="ET43" s="94">
        <f t="shared" si="17"/>
        <v>0</v>
      </c>
      <c r="EU43" s="94">
        <f t="shared" si="17"/>
        <v>0</v>
      </c>
      <c r="EV43" s="94">
        <f t="shared" si="17"/>
        <v>0</v>
      </c>
      <c r="EW43" s="94">
        <f t="shared" si="17"/>
        <v>0</v>
      </c>
      <c r="EX43" s="94">
        <f t="shared" si="17"/>
        <v>0</v>
      </c>
    </row>
    <row r="44" spans="2:154">
      <c r="B44" s="91" t="s">
        <v>14</v>
      </c>
      <c r="C44" s="92" t="s">
        <v>14</v>
      </c>
      <c r="E44" s="93" t="e">
        <f t="shared" si="18"/>
        <v>#NAME?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0</v>
      </c>
      <c r="AE44" s="94">
        <v>0</v>
      </c>
      <c r="AF44" s="94">
        <v>0</v>
      </c>
      <c r="AG44" s="94">
        <v>0</v>
      </c>
      <c r="AH44" s="94">
        <v>0</v>
      </c>
      <c r="AI44" s="55"/>
      <c r="AJ44" s="94">
        <f t="shared" si="14"/>
        <v>0</v>
      </c>
      <c r="AK44" s="94">
        <f t="shared" si="14"/>
        <v>0</v>
      </c>
      <c r="AL44" s="94">
        <f t="shared" si="14"/>
        <v>0</v>
      </c>
      <c r="AM44" s="94">
        <f t="shared" si="14"/>
        <v>0</v>
      </c>
      <c r="AN44" s="94">
        <f t="shared" si="14"/>
        <v>0</v>
      </c>
      <c r="AO44" s="94">
        <f t="shared" si="14"/>
        <v>0</v>
      </c>
      <c r="AP44" s="94">
        <f t="shared" si="14"/>
        <v>0</v>
      </c>
      <c r="AQ44" s="94">
        <f t="shared" si="14"/>
        <v>0</v>
      </c>
      <c r="AR44" s="94">
        <f t="shared" si="14"/>
        <v>0</v>
      </c>
      <c r="AS44" s="94">
        <f t="shared" si="14"/>
        <v>0</v>
      </c>
      <c r="AT44" s="94">
        <f t="shared" si="14"/>
        <v>0</v>
      </c>
      <c r="AU44" s="94">
        <f t="shared" si="14"/>
        <v>0</v>
      </c>
      <c r="AV44" s="94">
        <f t="shared" si="14"/>
        <v>0</v>
      </c>
      <c r="AW44" s="94">
        <f t="shared" si="14"/>
        <v>0</v>
      </c>
      <c r="AX44" s="94">
        <f t="shared" si="14"/>
        <v>0</v>
      </c>
      <c r="AY44" s="94">
        <f t="shared" si="14"/>
        <v>0</v>
      </c>
      <c r="AZ44" s="94">
        <f t="shared" si="16"/>
        <v>0</v>
      </c>
      <c r="BA44" s="94">
        <f t="shared" si="16"/>
        <v>0</v>
      </c>
      <c r="BB44" s="94">
        <f t="shared" si="16"/>
        <v>0</v>
      </c>
      <c r="BC44" s="94">
        <f t="shared" si="16"/>
        <v>0</v>
      </c>
      <c r="BD44" s="94">
        <f t="shared" si="16"/>
        <v>0</v>
      </c>
      <c r="BE44" s="94">
        <f t="shared" si="16"/>
        <v>0</v>
      </c>
      <c r="BF44" s="94">
        <f t="shared" si="16"/>
        <v>0</v>
      </c>
      <c r="BG44" s="94">
        <f t="shared" si="16"/>
        <v>0</v>
      </c>
      <c r="BH44" s="94">
        <f t="shared" si="16"/>
        <v>0</v>
      </c>
      <c r="BI44" s="94">
        <f t="shared" si="16"/>
        <v>0</v>
      </c>
      <c r="BJ44" s="94">
        <f t="shared" si="16"/>
        <v>0</v>
      </c>
      <c r="BK44" s="94">
        <f t="shared" si="16"/>
        <v>0</v>
      </c>
      <c r="BL44" s="94">
        <f t="shared" si="16"/>
        <v>0</v>
      </c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R44" s="94">
        <v>0</v>
      </c>
      <c r="CS44" s="94">
        <v>0</v>
      </c>
      <c r="CT44" s="94">
        <v>0</v>
      </c>
      <c r="CU44" s="94">
        <v>0</v>
      </c>
      <c r="CV44" s="94">
        <v>0</v>
      </c>
      <c r="CW44" s="94">
        <v>0</v>
      </c>
      <c r="CX44" s="94">
        <v>0</v>
      </c>
      <c r="CY44" s="94">
        <v>0</v>
      </c>
      <c r="CZ44" s="94">
        <v>0</v>
      </c>
      <c r="DA44" s="94">
        <v>0</v>
      </c>
      <c r="DB44" s="94">
        <v>0</v>
      </c>
      <c r="DC44" s="94">
        <v>0</v>
      </c>
      <c r="DD44" s="94">
        <v>0</v>
      </c>
      <c r="DE44" s="94">
        <v>0</v>
      </c>
      <c r="DF44" s="94">
        <v>0</v>
      </c>
      <c r="DG44" s="94">
        <v>0</v>
      </c>
      <c r="DH44" s="94">
        <v>0</v>
      </c>
      <c r="DI44" s="94">
        <v>0</v>
      </c>
      <c r="DJ44" s="94">
        <v>0</v>
      </c>
      <c r="DK44" s="94">
        <v>0</v>
      </c>
      <c r="DL44" s="94">
        <v>0</v>
      </c>
      <c r="DM44" s="94">
        <v>0</v>
      </c>
      <c r="DN44" s="94">
        <v>0</v>
      </c>
      <c r="DO44" s="94">
        <v>0</v>
      </c>
      <c r="DP44" s="94">
        <v>0</v>
      </c>
      <c r="DQ44" s="94">
        <v>0</v>
      </c>
      <c r="DR44" s="94">
        <v>0</v>
      </c>
      <c r="DS44" s="94">
        <v>0</v>
      </c>
      <c r="DT44" s="94">
        <v>0</v>
      </c>
      <c r="DV44" s="94">
        <f t="shared" si="15"/>
        <v>0</v>
      </c>
      <c r="DW44" s="94">
        <f t="shared" si="15"/>
        <v>0</v>
      </c>
      <c r="DX44" s="94">
        <f t="shared" si="15"/>
        <v>0</v>
      </c>
      <c r="DY44" s="94">
        <f t="shared" si="15"/>
        <v>0</v>
      </c>
      <c r="DZ44" s="94">
        <f t="shared" si="15"/>
        <v>0</v>
      </c>
      <c r="EA44" s="94">
        <f t="shared" si="15"/>
        <v>0</v>
      </c>
      <c r="EB44" s="94">
        <f t="shared" si="15"/>
        <v>0</v>
      </c>
      <c r="EC44" s="94">
        <f t="shared" si="15"/>
        <v>0</v>
      </c>
      <c r="ED44" s="94">
        <f t="shared" si="15"/>
        <v>0</v>
      </c>
      <c r="EE44" s="94">
        <f t="shared" si="15"/>
        <v>0</v>
      </c>
      <c r="EF44" s="94">
        <f t="shared" si="15"/>
        <v>0</v>
      </c>
      <c r="EG44" s="94">
        <f t="shared" si="15"/>
        <v>0</v>
      </c>
      <c r="EH44" s="94">
        <f t="shared" si="15"/>
        <v>0</v>
      </c>
      <c r="EI44" s="94">
        <f t="shared" si="15"/>
        <v>0</v>
      </c>
      <c r="EJ44" s="94">
        <f t="shared" si="15"/>
        <v>0</v>
      </c>
      <c r="EK44" s="94">
        <f t="shared" si="15"/>
        <v>0</v>
      </c>
      <c r="EL44" s="94">
        <f t="shared" si="17"/>
        <v>0</v>
      </c>
      <c r="EM44" s="94">
        <f t="shared" si="17"/>
        <v>0</v>
      </c>
      <c r="EN44" s="94">
        <f t="shared" si="17"/>
        <v>0</v>
      </c>
      <c r="EO44" s="94">
        <f t="shared" si="17"/>
        <v>0</v>
      </c>
      <c r="EP44" s="94">
        <f t="shared" si="17"/>
        <v>0</v>
      </c>
      <c r="EQ44" s="94">
        <f t="shared" si="17"/>
        <v>0</v>
      </c>
      <c r="ER44" s="94">
        <f t="shared" si="17"/>
        <v>0</v>
      </c>
      <c r="ES44" s="94">
        <f t="shared" si="17"/>
        <v>0</v>
      </c>
      <c r="ET44" s="94">
        <f t="shared" si="17"/>
        <v>0</v>
      </c>
      <c r="EU44" s="94">
        <f t="shared" si="17"/>
        <v>0</v>
      </c>
      <c r="EV44" s="94">
        <f t="shared" si="17"/>
        <v>0</v>
      </c>
      <c r="EW44" s="94">
        <f t="shared" si="17"/>
        <v>0</v>
      </c>
      <c r="EX44" s="94">
        <f t="shared" si="17"/>
        <v>0</v>
      </c>
    </row>
    <row r="45" spans="2:154">
      <c r="B45" s="91" t="s">
        <v>14</v>
      </c>
      <c r="C45" s="92" t="s">
        <v>14</v>
      </c>
      <c r="E45" s="93" t="e">
        <f t="shared" si="18"/>
        <v>#NAME?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55"/>
      <c r="AJ45" s="94">
        <f t="shared" si="14"/>
        <v>0</v>
      </c>
      <c r="AK45" s="94">
        <f t="shared" si="14"/>
        <v>0</v>
      </c>
      <c r="AL45" s="94">
        <f t="shared" si="14"/>
        <v>0</v>
      </c>
      <c r="AM45" s="94">
        <f t="shared" si="14"/>
        <v>0</v>
      </c>
      <c r="AN45" s="94">
        <f t="shared" si="14"/>
        <v>0</v>
      </c>
      <c r="AO45" s="94">
        <f t="shared" si="14"/>
        <v>0</v>
      </c>
      <c r="AP45" s="94">
        <f t="shared" si="14"/>
        <v>0</v>
      </c>
      <c r="AQ45" s="94">
        <f t="shared" si="14"/>
        <v>0</v>
      </c>
      <c r="AR45" s="94">
        <f t="shared" si="14"/>
        <v>0</v>
      </c>
      <c r="AS45" s="94">
        <f t="shared" si="14"/>
        <v>0</v>
      </c>
      <c r="AT45" s="94">
        <f t="shared" si="14"/>
        <v>0</v>
      </c>
      <c r="AU45" s="94">
        <f t="shared" si="14"/>
        <v>0</v>
      </c>
      <c r="AV45" s="94">
        <f t="shared" si="14"/>
        <v>0</v>
      </c>
      <c r="AW45" s="94">
        <f t="shared" si="14"/>
        <v>0</v>
      </c>
      <c r="AX45" s="94">
        <f t="shared" si="14"/>
        <v>0</v>
      </c>
      <c r="AY45" s="94">
        <f t="shared" si="14"/>
        <v>0</v>
      </c>
      <c r="AZ45" s="94">
        <f t="shared" si="16"/>
        <v>0</v>
      </c>
      <c r="BA45" s="94">
        <f t="shared" si="16"/>
        <v>0</v>
      </c>
      <c r="BB45" s="94">
        <f t="shared" si="16"/>
        <v>0</v>
      </c>
      <c r="BC45" s="94">
        <f t="shared" si="16"/>
        <v>0</v>
      </c>
      <c r="BD45" s="94">
        <f t="shared" si="16"/>
        <v>0</v>
      </c>
      <c r="BE45" s="94">
        <f t="shared" si="16"/>
        <v>0</v>
      </c>
      <c r="BF45" s="94">
        <f t="shared" si="16"/>
        <v>0</v>
      </c>
      <c r="BG45" s="94">
        <f t="shared" si="16"/>
        <v>0</v>
      </c>
      <c r="BH45" s="94">
        <f t="shared" si="16"/>
        <v>0</v>
      </c>
      <c r="BI45" s="94">
        <f t="shared" si="16"/>
        <v>0</v>
      </c>
      <c r="BJ45" s="94">
        <f t="shared" si="16"/>
        <v>0</v>
      </c>
      <c r="BK45" s="94">
        <f t="shared" si="16"/>
        <v>0</v>
      </c>
      <c r="BL45" s="94">
        <f t="shared" si="16"/>
        <v>0</v>
      </c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R45" s="94">
        <v>0</v>
      </c>
      <c r="CS45" s="94">
        <v>0</v>
      </c>
      <c r="CT45" s="94">
        <v>0</v>
      </c>
      <c r="CU45" s="94">
        <v>0</v>
      </c>
      <c r="CV45" s="94">
        <v>0</v>
      </c>
      <c r="CW45" s="94">
        <v>0</v>
      </c>
      <c r="CX45" s="94">
        <v>0</v>
      </c>
      <c r="CY45" s="94">
        <v>0</v>
      </c>
      <c r="CZ45" s="94">
        <v>0</v>
      </c>
      <c r="DA45" s="94">
        <v>0</v>
      </c>
      <c r="DB45" s="94">
        <v>0</v>
      </c>
      <c r="DC45" s="94">
        <v>0</v>
      </c>
      <c r="DD45" s="94">
        <v>0</v>
      </c>
      <c r="DE45" s="94">
        <v>0</v>
      </c>
      <c r="DF45" s="94">
        <v>0</v>
      </c>
      <c r="DG45" s="94">
        <v>0</v>
      </c>
      <c r="DH45" s="94">
        <v>0</v>
      </c>
      <c r="DI45" s="94">
        <v>0</v>
      </c>
      <c r="DJ45" s="94">
        <v>0</v>
      </c>
      <c r="DK45" s="94">
        <v>0</v>
      </c>
      <c r="DL45" s="94">
        <v>0</v>
      </c>
      <c r="DM45" s="94">
        <v>0</v>
      </c>
      <c r="DN45" s="94">
        <v>0</v>
      </c>
      <c r="DO45" s="94">
        <v>0</v>
      </c>
      <c r="DP45" s="94">
        <v>0</v>
      </c>
      <c r="DQ45" s="94">
        <v>0</v>
      </c>
      <c r="DR45" s="94">
        <v>0</v>
      </c>
      <c r="DS45" s="94">
        <v>0</v>
      </c>
      <c r="DT45" s="94">
        <v>0</v>
      </c>
      <c r="DV45" s="94">
        <f t="shared" si="15"/>
        <v>0</v>
      </c>
      <c r="DW45" s="94">
        <f t="shared" si="15"/>
        <v>0</v>
      </c>
      <c r="DX45" s="94">
        <f t="shared" si="15"/>
        <v>0</v>
      </c>
      <c r="DY45" s="94">
        <f t="shared" si="15"/>
        <v>0</v>
      </c>
      <c r="DZ45" s="94">
        <f t="shared" si="15"/>
        <v>0</v>
      </c>
      <c r="EA45" s="94">
        <f t="shared" si="15"/>
        <v>0</v>
      </c>
      <c r="EB45" s="94">
        <f t="shared" si="15"/>
        <v>0</v>
      </c>
      <c r="EC45" s="94">
        <f t="shared" si="15"/>
        <v>0</v>
      </c>
      <c r="ED45" s="94">
        <f t="shared" si="15"/>
        <v>0</v>
      </c>
      <c r="EE45" s="94">
        <f t="shared" si="15"/>
        <v>0</v>
      </c>
      <c r="EF45" s="94">
        <f t="shared" si="15"/>
        <v>0</v>
      </c>
      <c r="EG45" s="94">
        <f t="shared" si="15"/>
        <v>0</v>
      </c>
      <c r="EH45" s="94">
        <f t="shared" si="15"/>
        <v>0</v>
      </c>
      <c r="EI45" s="94">
        <f t="shared" si="15"/>
        <v>0</v>
      </c>
      <c r="EJ45" s="94">
        <f t="shared" si="15"/>
        <v>0</v>
      </c>
      <c r="EK45" s="94">
        <f t="shared" si="15"/>
        <v>0</v>
      </c>
      <c r="EL45" s="94">
        <f t="shared" si="17"/>
        <v>0</v>
      </c>
      <c r="EM45" s="94">
        <f t="shared" si="17"/>
        <v>0</v>
      </c>
      <c r="EN45" s="94">
        <f t="shared" si="17"/>
        <v>0</v>
      </c>
      <c r="EO45" s="94">
        <f t="shared" si="17"/>
        <v>0</v>
      </c>
      <c r="EP45" s="94">
        <f t="shared" si="17"/>
        <v>0</v>
      </c>
      <c r="EQ45" s="94">
        <f t="shared" si="17"/>
        <v>0</v>
      </c>
      <c r="ER45" s="94">
        <f t="shared" si="17"/>
        <v>0</v>
      </c>
      <c r="ES45" s="94">
        <f t="shared" si="17"/>
        <v>0</v>
      </c>
      <c r="ET45" s="94">
        <f t="shared" si="17"/>
        <v>0</v>
      </c>
      <c r="EU45" s="94">
        <f t="shared" si="17"/>
        <v>0</v>
      </c>
      <c r="EV45" s="94">
        <f t="shared" si="17"/>
        <v>0</v>
      </c>
      <c r="EW45" s="94">
        <f t="shared" si="17"/>
        <v>0</v>
      </c>
      <c r="EX45" s="94">
        <f t="shared" si="17"/>
        <v>0</v>
      </c>
    </row>
    <row r="46" spans="2:154">
      <c r="B46" s="91" t="s">
        <v>14</v>
      </c>
      <c r="C46" s="92" t="s">
        <v>14</v>
      </c>
      <c r="E46" s="93" t="e">
        <f t="shared" si="18"/>
        <v>#NAME?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55"/>
      <c r="AJ46" s="94">
        <f t="shared" si="14"/>
        <v>0</v>
      </c>
      <c r="AK46" s="94">
        <f t="shared" si="14"/>
        <v>0</v>
      </c>
      <c r="AL46" s="94">
        <f t="shared" si="14"/>
        <v>0</v>
      </c>
      <c r="AM46" s="94">
        <f t="shared" si="14"/>
        <v>0</v>
      </c>
      <c r="AN46" s="94">
        <f t="shared" si="14"/>
        <v>0</v>
      </c>
      <c r="AO46" s="94">
        <f t="shared" si="14"/>
        <v>0</v>
      </c>
      <c r="AP46" s="94">
        <f t="shared" si="14"/>
        <v>0</v>
      </c>
      <c r="AQ46" s="94">
        <f t="shared" si="14"/>
        <v>0</v>
      </c>
      <c r="AR46" s="94">
        <f t="shared" si="14"/>
        <v>0</v>
      </c>
      <c r="AS46" s="94">
        <f t="shared" si="14"/>
        <v>0</v>
      </c>
      <c r="AT46" s="94">
        <f t="shared" si="14"/>
        <v>0</v>
      </c>
      <c r="AU46" s="94">
        <f t="shared" si="14"/>
        <v>0</v>
      </c>
      <c r="AV46" s="94">
        <f t="shared" si="14"/>
        <v>0</v>
      </c>
      <c r="AW46" s="94">
        <f t="shared" si="14"/>
        <v>0</v>
      </c>
      <c r="AX46" s="94">
        <f t="shared" si="14"/>
        <v>0</v>
      </c>
      <c r="AY46" s="94">
        <f t="shared" si="14"/>
        <v>0</v>
      </c>
      <c r="AZ46" s="94">
        <f t="shared" si="16"/>
        <v>0</v>
      </c>
      <c r="BA46" s="94">
        <f t="shared" si="16"/>
        <v>0</v>
      </c>
      <c r="BB46" s="94">
        <f t="shared" si="16"/>
        <v>0</v>
      </c>
      <c r="BC46" s="94">
        <f t="shared" si="16"/>
        <v>0</v>
      </c>
      <c r="BD46" s="94">
        <f t="shared" si="16"/>
        <v>0</v>
      </c>
      <c r="BE46" s="94">
        <f t="shared" si="16"/>
        <v>0</v>
      </c>
      <c r="BF46" s="94">
        <f t="shared" si="16"/>
        <v>0</v>
      </c>
      <c r="BG46" s="94">
        <f t="shared" si="16"/>
        <v>0</v>
      </c>
      <c r="BH46" s="94">
        <f t="shared" si="16"/>
        <v>0</v>
      </c>
      <c r="BI46" s="94">
        <f t="shared" si="16"/>
        <v>0</v>
      </c>
      <c r="BJ46" s="94">
        <f t="shared" si="16"/>
        <v>0</v>
      </c>
      <c r="BK46" s="94">
        <f t="shared" si="16"/>
        <v>0</v>
      </c>
      <c r="BL46" s="94">
        <f t="shared" si="16"/>
        <v>0</v>
      </c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R46" s="94">
        <v>0</v>
      </c>
      <c r="CS46" s="94">
        <v>0</v>
      </c>
      <c r="CT46" s="94">
        <v>0</v>
      </c>
      <c r="CU46" s="94">
        <v>0</v>
      </c>
      <c r="CV46" s="94">
        <v>0</v>
      </c>
      <c r="CW46" s="94">
        <v>0</v>
      </c>
      <c r="CX46" s="94">
        <v>0</v>
      </c>
      <c r="CY46" s="94">
        <v>0</v>
      </c>
      <c r="CZ46" s="94">
        <v>0</v>
      </c>
      <c r="DA46" s="94">
        <v>0</v>
      </c>
      <c r="DB46" s="94">
        <v>0</v>
      </c>
      <c r="DC46" s="94">
        <v>0</v>
      </c>
      <c r="DD46" s="94">
        <v>0</v>
      </c>
      <c r="DE46" s="94">
        <v>0</v>
      </c>
      <c r="DF46" s="94">
        <v>0</v>
      </c>
      <c r="DG46" s="94">
        <v>0</v>
      </c>
      <c r="DH46" s="94">
        <v>0</v>
      </c>
      <c r="DI46" s="94">
        <v>0</v>
      </c>
      <c r="DJ46" s="94">
        <v>0</v>
      </c>
      <c r="DK46" s="94">
        <v>0</v>
      </c>
      <c r="DL46" s="94">
        <v>0</v>
      </c>
      <c r="DM46" s="94">
        <v>0</v>
      </c>
      <c r="DN46" s="94">
        <v>0</v>
      </c>
      <c r="DO46" s="94">
        <v>0</v>
      </c>
      <c r="DP46" s="94">
        <v>0</v>
      </c>
      <c r="DQ46" s="94">
        <v>0</v>
      </c>
      <c r="DR46" s="94">
        <v>0</v>
      </c>
      <c r="DS46" s="94">
        <v>0</v>
      </c>
      <c r="DT46" s="94">
        <v>0</v>
      </c>
      <c r="DV46" s="94">
        <f t="shared" si="15"/>
        <v>0</v>
      </c>
      <c r="DW46" s="94">
        <f t="shared" si="15"/>
        <v>0</v>
      </c>
      <c r="DX46" s="94">
        <f t="shared" si="15"/>
        <v>0</v>
      </c>
      <c r="DY46" s="94">
        <f t="shared" si="15"/>
        <v>0</v>
      </c>
      <c r="DZ46" s="94">
        <f t="shared" si="15"/>
        <v>0</v>
      </c>
      <c r="EA46" s="94">
        <f t="shared" si="15"/>
        <v>0</v>
      </c>
      <c r="EB46" s="94">
        <f t="shared" si="15"/>
        <v>0</v>
      </c>
      <c r="EC46" s="94">
        <f t="shared" si="15"/>
        <v>0</v>
      </c>
      <c r="ED46" s="94">
        <f t="shared" si="15"/>
        <v>0</v>
      </c>
      <c r="EE46" s="94">
        <f t="shared" si="15"/>
        <v>0</v>
      </c>
      <c r="EF46" s="94">
        <f t="shared" si="15"/>
        <v>0</v>
      </c>
      <c r="EG46" s="94">
        <f t="shared" si="15"/>
        <v>0</v>
      </c>
      <c r="EH46" s="94">
        <f t="shared" si="15"/>
        <v>0</v>
      </c>
      <c r="EI46" s="94">
        <f t="shared" si="15"/>
        <v>0</v>
      </c>
      <c r="EJ46" s="94">
        <f t="shared" si="15"/>
        <v>0</v>
      </c>
      <c r="EK46" s="94">
        <f t="shared" si="15"/>
        <v>0</v>
      </c>
      <c r="EL46" s="94">
        <f t="shared" si="17"/>
        <v>0</v>
      </c>
      <c r="EM46" s="94">
        <f t="shared" si="17"/>
        <v>0</v>
      </c>
      <c r="EN46" s="94">
        <f t="shared" si="17"/>
        <v>0</v>
      </c>
      <c r="EO46" s="94">
        <f t="shared" si="17"/>
        <v>0</v>
      </c>
      <c r="EP46" s="94">
        <f t="shared" si="17"/>
        <v>0</v>
      </c>
      <c r="EQ46" s="94">
        <f t="shared" si="17"/>
        <v>0</v>
      </c>
      <c r="ER46" s="94">
        <f t="shared" si="17"/>
        <v>0</v>
      </c>
      <c r="ES46" s="94">
        <f t="shared" si="17"/>
        <v>0</v>
      </c>
      <c r="ET46" s="94">
        <f t="shared" si="17"/>
        <v>0</v>
      </c>
      <c r="EU46" s="94">
        <f t="shared" si="17"/>
        <v>0</v>
      </c>
      <c r="EV46" s="94">
        <f t="shared" si="17"/>
        <v>0</v>
      </c>
      <c r="EW46" s="94">
        <f t="shared" si="17"/>
        <v>0</v>
      </c>
      <c r="EX46" s="94">
        <f t="shared" si="17"/>
        <v>0</v>
      </c>
    </row>
    <row r="47" spans="2:154">
      <c r="B47" s="91" t="s">
        <v>14</v>
      </c>
      <c r="C47" s="92" t="s">
        <v>14</v>
      </c>
      <c r="E47" s="93" t="e">
        <f t="shared" si="18"/>
        <v>#NAME?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4">
        <v>0</v>
      </c>
      <c r="Y47" s="94">
        <v>0</v>
      </c>
      <c r="Z47" s="94">
        <v>0</v>
      </c>
      <c r="AA47" s="94">
        <v>0</v>
      </c>
      <c r="AB47" s="94">
        <v>0</v>
      </c>
      <c r="AC47" s="94">
        <v>0</v>
      </c>
      <c r="AD47" s="94">
        <v>0</v>
      </c>
      <c r="AE47" s="94">
        <v>0</v>
      </c>
      <c r="AF47" s="94">
        <v>0</v>
      </c>
      <c r="AG47" s="94">
        <v>0</v>
      </c>
      <c r="AH47" s="94">
        <v>0</v>
      </c>
      <c r="AI47" s="55"/>
      <c r="AJ47" s="94">
        <f t="shared" si="14"/>
        <v>0</v>
      </c>
      <c r="AK47" s="94">
        <f t="shared" si="14"/>
        <v>0</v>
      </c>
      <c r="AL47" s="94">
        <f t="shared" si="14"/>
        <v>0</v>
      </c>
      <c r="AM47" s="94">
        <f t="shared" si="14"/>
        <v>0</v>
      </c>
      <c r="AN47" s="94">
        <f t="shared" si="14"/>
        <v>0</v>
      </c>
      <c r="AO47" s="94">
        <f t="shared" si="14"/>
        <v>0</v>
      </c>
      <c r="AP47" s="94">
        <f t="shared" si="14"/>
        <v>0</v>
      </c>
      <c r="AQ47" s="94">
        <f t="shared" si="14"/>
        <v>0</v>
      </c>
      <c r="AR47" s="94">
        <f t="shared" si="14"/>
        <v>0</v>
      </c>
      <c r="AS47" s="94">
        <f t="shared" si="14"/>
        <v>0</v>
      </c>
      <c r="AT47" s="94">
        <f t="shared" si="14"/>
        <v>0</v>
      </c>
      <c r="AU47" s="94">
        <f t="shared" si="14"/>
        <v>0</v>
      </c>
      <c r="AV47" s="94">
        <f t="shared" si="14"/>
        <v>0</v>
      </c>
      <c r="AW47" s="94">
        <f t="shared" si="14"/>
        <v>0</v>
      </c>
      <c r="AX47" s="94">
        <f t="shared" si="14"/>
        <v>0</v>
      </c>
      <c r="AY47" s="94">
        <f t="shared" si="14"/>
        <v>0</v>
      </c>
      <c r="AZ47" s="94">
        <f t="shared" si="16"/>
        <v>0</v>
      </c>
      <c r="BA47" s="94">
        <f t="shared" si="16"/>
        <v>0</v>
      </c>
      <c r="BB47" s="94">
        <f t="shared" si="16"/>
        <v>0</v>
      </c>
      <c r="BC47" s="94">
        <f t="shared" si="16"/>
        <v>0</v>
      </c>
      <c r="BD47" s="94">
        <f t="shared" si="16"/>
        <v>0</v>
      </c>
      <c r="BE47" s="94">
        <f t="shared" si="16"/>
        <v>0</v>
      </c>
      <c r="BF47" s="94">
        <f t="shared" si="16"/>
        <v>0</v>
      </c>
      <c r="BG47" s="94">
        <f t="shared" si="16"/>
        <v>0</v>
      </c>
      <c r="BH47" s="94">
        <f t="shared" si="16"/>
        <v>0</v>
      </c>
      <c r="BI47" s="94">
        <f t="shared" si="16"/>
        <v>0</v>
      </c>
      <c r="BJ47" s="94">
        <f t="shared" si="16"/>
        <v>0</v>
      </c>
      <c r="BK47" s="94">
        <f t="shared" si="16"/>
        <v>0</v>
      </c>
      <c r="BL47" s="94">
        <f t="shared" si="16"/>
        <v>0</v>
      </c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R47" s="94">
        <v>0</v>
      </c>
      <c r="CS47" s="94">
        <v>0</v>
      </c>
      <c r="CT47" s="94">
        <v>0</v>
      </c>
      <c r="CU47" s="94">
        <v>0</v>
      </c>
      <c r="CV47" s="94">
        <v>0</v>
      </c>
      <c r="CW47" s="94">
        <v>0</v>
      </c>
      <c r="CX47" s="94">
        <v>0</v>
      </c>
      <c r="CY47" s="94">
        <v>0</v>
      </c>
      <c r="CZ47" s="94">
        <v>0</v>
      </c>
      <c r="DA47" s="94">
        <v>0</v>
      </c>
      <c r="DB47" s="94">
        <v>0</v>
      </c>
      <c r="DC47" s="94">
        <v>0</v>
      </c>
      <c r="DD47" s="94">
        <v>0</v>
      </c>
      <c r="DE47" s="94">
        <v>0</v>
      </c>
      <c r="DF47" s="94">
        <v>0</v>
      </c>
      <c r="DG47" s="94">
        <v>0</v>
      </c>
      <c r="DH47" s="94">
        <v>0</v>
      </c>
      <c r="DI47" s="94">
        <v>0</v>
      </c>
      <c r="DJ47" s="94">
        <v>0</v>
      </c>
      <c r="DK47" s="94">
        <v>0</v>
      </c>
      <c r="DL47" s="94">
        <v>0</v>
      </c>
      <c r="DM47" s="94">
        <v>0</v>
      </c>
      <c r="DN47" s="94">
        <v>0</v>
      </c>
      <c r="DO47" s="94">
        <v>0</v>
      </c>
      <c r="DP47" s="94">
        <v>0</v>
      </c>
      <c r="DQ47" s="94">
        <v>0</v>
      </c>
      <c r="DR47" s="94">
        <v>0</v>
      </c>
      <c r="DS47" s="94">
        <v>0</v>
      </c>
      <c r="DT47" s="94">
        <v>0</v>
      </c>
      <c r="DV47" s="94">
        <f t="shared" si="15"/>
        <v>0</v>
      </c>
      <c r="DW47" s="94">
        <f t="shared" si="15"/>
        <v>0</v>
      </c>
      <c r="DX47" s="94">
        <f t="shared" si="15"/>
        <v>0</v>
      </c>
      <c r="DY47" s="94">
        <f t="shared" si="15"/>
        <v>0</v>
      </c>
      <c r="DZ47" s="94">
        <f t="shared" si="15"/>
        <v>0</v>
      </c>
      <c r="EA47" s="94">
        <f t="shared" si="15"/>
        <v>0</v>
      </c>
      <c r="EB47" s="94">
        <f t="shared" si="15"/>
        <v>0</v>
      </c>
      <c r="EC47" s="94">
        <f t="shared" si="15"/>
        <v>0</v>
      </c>
      <c r="ED47" s="94">
        <f t="shared" si="15"/>
        <v>0</v>
      </c>
      <c r="EE47" s="94">
        <f t="shared" si="15"/>
        <v>0</v>
      </c>
      <c r="EF47" s="94">
        <f t="shared" si="15"/>
        <v>0</v>
      </c>
      <c r="EG47" s="94">
        <f t="shared" si="15"/>
        <v>0</v>
      </c>
      <c r="EH47" s="94">
        <f t="shared" si="15"/>
        <v>0</v>
      </c>
      <c r="EI47" s="94">
        <f t="shared" si="15"/>
        <v>0</v>
      </c>
      <c r="EJ47" s="94">
        <f t="shared" si="15"/>
        <v>0</v>
      </c>
      <c r="EK47" s="94">
        <f t="shared" si="15"/>
        <v>0</v>
      </c>
      <c r="EL47" s="94">
        <f t="shared" si="17"/>
        <v>0</v>
      </c>
      <c r="EM47" s="94">
        <f t="shared" si="17"/>
        <v>0</v>
      </c>
      <c r="EN47" s="94">
        <f t="shared" si="17"/>
        <v>0</v>
      </c>
      <c r="EO47" s="94">
        <f t="shared" si="17"/>
        <v>0</v>
      </c>
      <c r="EP47" s="94">
        <f t="shared" si="17"/>
        <v>0</v>
      </c>
      <c r="EQ47" s="94">
        <f t="shared" si="17"/>
        <v>0</v>
      </c>
      <c r="ER47" s="94">
        <f t="shared" si="17"/>
        <v>0</v>
      </c>
      <c r="ES47" s="94">
        <f t="shared" si="17"/>
        <v>0</v>
      </c>
      <c r="ET47" s="94">
        <f t="shared" si="17"/>
        <v>0</v>
      </c>
      <c r="EU47" s="94">
        <f t="shared" si="17"/>
        <v>0</v>
      </c>
      <c r="EV47" s="94">
        <f t="shared" si="17"/>
        <v>0</v>
      </c>
      <c r="EW47" s="94">
        <f t="shared" si="17"/>
        <v>0</v>
      </c>
      <c r="EX47" s="94">
        <f t="shared" si="17"/>
        <v>0</v>
      </c>
    </row>
    <row r="48" spans="2:154">
      <c r="B48" s="91" t="s">
        <v>14</v>
      </c>
      <c r="C48" s="92" t="s">
        <v>14</v>
      </c>
      <c r="E48" s="93" t="e">
        <f t="shared" si="18"/>
        <v>#NAME?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55"/>
      <c r="AJ48" s="94">
        <f t="shared" si="14"/>
        <v>0</v>
      </c>
      <c r="AK48" s="94">
        <f t="shared" si="14"/>
        <v>0</v>
      </c>
      <c r="AL48" s="94">
        <f t="shared" si="14"/>
        <v>0</v>
      </c>
      <c r="AM48" s="94">
        <f t="shared" si="14"/>
        <v>0</v>
      </c>
      <c r="AN48" s="94">
        <f t="shared" si="14"/>
        <v>0</v>
      </c>
      <c r="AO48" s="94">
        <f t="shared" si="14"/>
        <v>0</v>
      </c>
      <c r="AP48" s="94">
        <f t="shared" si="14"/>
        <v>0</v>
      </c>
      <c r="AQ48" s="94">
        <f t="shared" si="14"/>
        <v>0</v>
      </c>
      <c r="AR48" s="94">
        <f t="shared" si="14"/>
        <v>0</v>
      </c>
      <c r="AS48" s="94">
        <f t="shared" si="14"/>
        <v>0</v>
      </c>
      <c r="AT48" s="94">
        <f t="shared" si="14"/>
        <v>0</v>
      </c>
      <c r="AU48" s="94">
        <f t="shared" si="14"/>
        <v>0</v>
      </c>
      <c r="AV48" s="94">
        <f t="shared" si="14"/>
        <v>0</v>
      </c>
      <c r="AW48" s="94">
        <f t="shared" si="14"/>
        <v>0</v>
      </c>
      <c r="AX48" s="94">
        <f t="shared" si="14"/>
        <v>0</v>
      </c>
      <c r="AY48" s="94">
        <f t="shared" si="14"/>
        <v>0</v>
      </c>
      <c r="AZ48" s="94">
        <f t="shared" si="16"/>
        <v>0</v>
      </c>
      <c r="BA48" s="94">
        <f t="shared" si="16"/>
        <v>0</v>
      </c>
      <c r="BB48" s="94">
        <f t="shared" si="16"/>
        <v>0</v>
      </c>
      <c r="BC48" s="94">
        <f t="shared" si="16"/>
        <v>0</v>
      </c>
      <c r="BD48" s="94">
        <f t="shared" si="16"/>
        <v>0</v>
      </c>
      <c r="BE48" s="94">
        <f t="shared" si="16"/>
        <v>0</v>
      </c>
      <c r="BF48" s="94">
        <f t="shared" si="16"/>
        <v>0</v>
      </c>
      <c r="BG48" s="94">
        <f t="shared" si="16"/>
        <v>0</v>
      </c>
      <c r="BH48" s="94">
        <f t="shared" si="16"/>
        <v>0</v>
      </c>
      <c r="BI48" s="94">
        <f t="shared" si="16"/>
        <v>0</v>
      </c>
      <c r="BJ48" s="94">
        <f t="shared" si="16"/>
        <v>0</v>
      </c>
      <c r="BK48" s="94">
        <f t="shared" si="16"/>
        <v>0</v>
      </c>
      <c r="BL48" s="94">
        <f t="shared" si="16"/>
        <v>0</v>
      </c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R48" s="94">
        <v>0</v>
      </c>
      <c r="CS48" s="94">
        <v>0</v>
      </c>
      <c r="CT48" s="94">
        <v>0</v>
      </c>
      <c r="CU48" s="94">
        <v>0</v>
      </c>
      <c r="CV48" s="94">
        <v>0</v>
      </c>
      <c r="CW48" s="94">
        <v>0</v>
      </c>
      <c r="CX48" s="94">
        <v>0</v>
      </c>
      <c r="CY48" s="94">
        <v>0</v>
      </c>
      <c r="CZ48" s="94">
        <v>0</v>
      </c>
      <c r="DA48" s="94">
        <v>0</v>
      </c>
      <c r="DB48" s="94">
        <v>0</v>
      </c>
      <c r="DC48" s="94">
        <v>0</v>
      </c>
      <c r="DD48" s="94">
        <v>0</v>
      </c>
      <c r="DE48" s="94">
        <v>0</v>
      </c>
      <c r="DF48" s="94">
        <v>0</v>
      </c>
      <c r="DG48" s="94">
        <v>0</v>
      </c>
      <c r="DH48" s="94">
        <v>0</v>
      </c>
      <c r="DI48" s="94">
        <v>0</v>
      </c>
      <c r="DJ48" s="94">
        <v>0</v>
      </c>
      <c r="DK48" s="94">
        <v>0</v>
      </c>
      <c r="DL48" s="94">
        <v>0</v>
      </c>
      <c r="DM48" s="94">
        <v>0</v>
      </c>
      <c r="DN48" s="94">
        <v>0</v>
      </c>
      <c r="DO48" s="94">
        <v>0</v>
      </c>
      <c r="DP48" s="94">
        <v>0</v>
      </c>
      <c r="DQ48" s="94">
        <v>0</v>
      </c>
      <c r="DR48" s="94">
        <v>0</v>
      </c>
      <c r="DS48" s="94">
        <v>0</v>
      </c>
      <c r="DT48" s="94">
        <v>0</v>
      </c>
      <c r="DV48" s="94">
        <f t="shared" si="15"/>
        <v>0</v>
      </c>
      <c r="DW48" s="94">
        <f t="shared" si="15"/>
        <v>0</v>
      </c>
      <c r="DX48" s="94">
        <f t="shared" si="15"/>
        <v>0</v>
      </c>
      <c r="DY48" s="94">
        <f t="shared" si="15"/>
        <v>0</v>
      </c>
      <c r="DZ48" s="94">
        <f t="shared" si="15"/>
        <v>0</v>
      </c>
      <c r="EA48" s="94">
        <f t="shared" si="15"/>
        <v>0</v>
      </c>
      <c r="EB48" s="94">
        <f t="shared" si="15"/>
        <v>0</v>
      </c>
      <c r="EC48" s="94">
        <f t="shared" si="15"/>
        <v>0</v>
      </c>
      <c r="ED48" s="94">
        <f t="shared" si="15"/>
        <v>0</v>
      </c>
      <c r="EE48" s="94">
        <f t="shared" si="15"/>
        <v>0</v>
      </c>
      <c r="EF48" s="94">
        <f t="shared" si="15"/>
        <v>0</v>
      </c>
      <c r="EG48" s="94">
        <f t="shared" si="15"/>
        <v>0</v>
      </c>
      <c r="EH48" s="94">
        <f t="shared" si="15"/>
        <v>0</v>
      </c>
      <c r="EI48" s="94">
        <f t="shared" si="15"/>
        <v>0</v>
      </c>
      <c r="EJ48" s="94">
        <f t="shared" si="15"/>
        <v>0</v>
      </c>
      <c r="EK48" s="94">
        <f t="shared" si="15"/>
        <v>0</v>
      </c>
      <c r="EL48" s="94">
        <f t="shared" si="17"/>
        <v>0</v>
      </c>
      <c r="EM48" s="94">
        <f t="shared" si="17"/>
        <v>0</v>
      </c>
      <c r="EN48" s="94">
        <f t="shared" si="17"/>
        <v>0</v>
      </c>
      <c r="EO48" s="94">
        <f t="shared" si="17"/>
        <v>0</v>
      </c>
      <c r="EP48" s="94">
        <f t="shared" si="17"/>
        <v>0</v>
      </c>
      <c r="EQ48" s="94">
        <f t="shared" si="17"/>
        <v>0</v>
      </c>
      <c r="ER48" s="94">
        <f t="shared" si="17"/>
        <v>0</v>
      </c>
      <c r="ES48" s="94">
        <f t="shared" si="17"/>
        <v>0</v>
      </c>
      <c r="ET48" s="94">
        <f t="shared" si="17"/>
        <v>0</v>
      </c>
      <c r="EU48" s="94">
        <f t="shared" si="17"/>
        <v>0</v>
      </c>
      <c r="EV48" s="94">
        <f t="shared" si="17"/>
        <v>0</v>
      </c>
      <c r="EW48" s="94">
        <f t="shared" si="17"/>
        <v>0</v>
      </c>
      <c r="EX48" s="94">
        <f t="shared" si="17"/>
        <v>0</v>
      </c>
    </row>
    <row r="49" spans="2:154">
      <c r="B49" s="91" t="s">
        <v>14</v>
      </c>
      <c r="C49" s="92" t="s">
        <v>14</v>
      </c>
      <c r="E49" s="93" t="e">
        <f t="shared" si="18"/>
        <v>#NAME?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55"/>
      <c r="AJ49" s="94">
        <f t="shared" si="14"/>
        <v>0</v>
      </c>
      <c r="AK49" s="94">
        <f t="shared" si="14"/>
        <v>0</v>
      </c>
      <c r="AL49" s="94">
        <f t="shared" si="14"/>
        <v>0</v>
      </c>
      <c r="AM49" s="94">
        <f t="shared" si="14"/>
        <v>0</v>
      </c>
      <c r="AN49" s="94">
        <f t="shared" si="14"/>
        <v>0</v>
      </c>
      <c r="AO49" s="94">
        <f t="shared" si="14"/>
        <v>0</v>
      </c>
      <c r="AP49" s="94">
        <f t="shared" si="14"/>
        <v>0</v>
      </c>
      <c r="AQ49" s="94">
        <f t="shared" si="14"/>
        <v>0</v>
      </c>
      <c r="AR49" s="94">
        <f t="shared" si="14"/>
        <v>0</v>
      </c>
      <c r="AS49" s="94">
        <f t="shared" si="14"/>
        <v>0</v>
      </c>
      <c r="AT49" s="94">
        <f t="shared" si="14"/>
        <v>0</v>
      </c>
      <c r="AU49" s="94">
        <f t="shared" si="14"/>
        <v>0</v>
      </c>
      <c r="AV49" s="94">
        <f t="shared" si="14"/>
        <v>0</v>
      </c>
      <c r="AW49" s="94">
        <f t="shared" si="14"/>
        <v>0</v>
      </c>
      <c r="AX49" s="94">
        <f t="shared" si="14"/>
        <v>0</v>
      </c>
      <c r="AY49" s="94">
        <f t="shared" si="14"/>
        <v>0</v>
      </c>
      <c r="AZ49" s="94">
        <f t="shared" si="16"/>
        <v>0</v>
      </c>
      <c r="BA49" s="94">
        <f t="shared" si="16"/>
        <v>0</v>
      </c>
      <c r="BB49" s="94">
        <f t="shared" si="16"/>
        <v>0</v>
      </c>
      <c r="BC49" s="94">
        <f t="shared" si="16"/>
        <v>0</v>
      </c>
      <c r="BD49" s="94">
        <f t="shared" si="16"/>
        <v>0</v>
      </c>
      <c r="BE49" s="94">
        <f t="shared" si="16"/>
        <v>0</v>
      </c>
      <c r="BF49" s="94">
        <f t="shared" si="16"/>
        <v>0</v>
      </c>
      <c r="BG49" s="94">
        <f t="shared" si="16"/>
        <v>0</v>
      </c>
      <c r="BH49" s="94">
        <f t="shared" si="16"/>
        <v>0</v>
      </c>
      <c r="BI49" s="94">
        <f t="shared" si="16"/>
        <v>0</v>
      </c>
      <c r="BJ49" s="94">
        <f t="shared" si="16"/>
        <v>0</v>
      </c>
      <c r="BK49" s="94">
        <f t="shared" si="16"/>
        <v>0</v>
      </c>
      <c r="BL49" s="94">
        <f t="shared" si="16"/>
        <v>0</v>
      </c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R49" s="94">
        <v>0</v>
      </c>
      <c r="CS49" s="94">
        <v>0</v>
      </c>
      <c r="CT49" s="94">
        <v>0</v>
      </c>
      <c r="CU49" s="94">
        <v>0</v>
      </c>
      <c r="CV49" s="94">
        <v>0</v>
      </c>
      <c r="CW49" s="94">
        <v>0</v>
      </c>
      <c r="CX49" s="94">
        <v>0</v>
      </c>
      <c r="CY49" s="94">
        <v>0</v>
      </c>
      <c r="CZ49" s="94">
        <v>0</v>
      </c>
      <c r="DA49" s="94">
        <v>0</v>
      </c>
      <c r="DB49" s="94">
        <v>0</v>
      </c>
      <c r="DC49" s="94">
        <v>0</v>
      </c>
      <c r="DD49" s="94">
        <v>0</v>
      </c>
      <c r="DE49" s="94">
        <v>0</v>
      </c>
      <c r="DF49" s="94">
        <v>0</v>
      </c>
      <c r="DG49" s="94">
        <v>0</v>
      </c>
      <c r="DH49" s="94">
        <v>0</v>
      </c>
      <c r="DI49" s="94">
        <v>0</v>
      </c>
      <c r="DJ49" s="94">
        <v>0</v>
      </c>
      <c r="DK49" s="94">
        <v>0</v>
      </c>
      <c r="DL49" s="94">
        <v>0</v>
      </c>
      <c r="DM49" s="94">
        <v>0</v>
      </c>
      <c r="DN49" s="94">
        <v>0</v>
      </c>
      <c r="DO49" s="94">
        <v>0</v>
      </c>
      <c r="DP49" s="94">
        <v>0</v>
      </c>
      <c r="DQ49" s="94">
        <v>0</v>
      </c>
      <c r="DR49" s="94">
        <v>0</v>
      </c>
      <c r="DS49" s="94">
        <v>0</v>
      </c>
      <c r="DT49" s="94">
        <v>0</v>
      </c>
      <c r="DV49" s="94">
        <f t="shared" si="15"/>
        <v>0</v>
      </c>
      <c r="DW49" s="94">
        <f t="shared" si="15"/>
        <v>0</v>
      </c>
      <c r="DX49" s="94">
        <f t="shared" si="15"/>
        <v>0</v>
      </c>
      <c r="DY49" s="94">
        <f t="shared" si="15"/>
        <v>0</v>
      </c>
      <c r="DZ49" s="94">
        <f t="shared" si="15"/>
        <v>0</v>
      </c>
      <c r="EA49" s="94">
        <f t="shared" si="15"/>
        <v>0</v>
      </c>
      <c r="EB49" s="94">
        <f t="shared" si="15"/>
        <v>0</v>
      </c>
      <c r="EC49" s="94">
        <f t="shared" si="15"/>
        <v>0</v>
      </c>
      <c r="ED49" s="94">
        <f t="shared" si="15"/>
        <v>0</v>
      </c>
      <c r="EE49" s="94">
        <f t="shared" si="15"/>
        <v>0</v>
      </c>
      <c r="EF49" s="94">
        <f t="shared" si="15"/>
        <v>0</v>
      </c>
      <c r="EG49" s="94">
        <f t="shared" si="15"/>
        <v>0</v>
      </c>
      <c r="EH49" s="94">
        <f t="shared" si="15"/>
        <v>0</v>
      </c>
      <c r="EI49" s="94">
        <f t="shared" si="15"/>
        <v>0</v>
      </c>
      <c r="EJ49" s="94">
        <f t="shared" si="15"/>
        <v>0</v>
      </c>
      <c r="EK49" s="94">
        <f t="shared" si="15"/>
        <v>0</v>
      </c>
      <c r="EL49" s="94">
        <f t="shared" si="17"/>
        <v>0</v>
      </c>
      <c r="EM49" s="94">
        <f t="shared" si="17"/>
        <v>0</v>
      </c>
      <c r="EN49" s="94">
        <f t="shared" si="17"/>
        <v>0</v>
      </c>
      <c r="EO49" s="94">
        <f t="shared" si="17"/>
        <v>0</v>
      </c>
      <c r="EP49" s="94">
        <f t="shared" si="17"/>
        <v>0</v>
      </c>
      <c r="EQ49" s="94">
        <f t="shared" si="17"/>
        <v>0</v>
      </c>
      <c r="ER49" s="94">
        <f t="shared" si="17"/>
        <v>0</v>
      </c>
      <c r="ES49" s="94">
        <f t="shared" si="17"/>
        <v>0</v>
      </c>
      <c r="ET49" s="94">
        <f t="shared" si="17"/>
        <v>0</v>
      </c>
      <c r="EU49" s="94">
        <f t="shared" si="17"/>
        <v>0</v>
      </c>
      <c r="EV49" s="94">
        <f t="shared" si="17"/>
        <v>0</v>
      </c>
      <c r="EW49" s="94">
        <f t="shared" si="17"/>
        <v>0</v>
      </c>
      <c r="EX49" s="94">
        <f t="shared" si="17"/>
        <v>0</v>
      </c>
    </row>
    <row r="50" spans="2:154">
      <c r="B50" s="91" t="s">
        <v>14</v>
      </c>
      <c r="C50" s="92" t="s">
        <v>14</v>
      </c>
      <c r="E50" s="93" t="e">
        <f t="shared" si="18"/>
        <v>#NAME?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94">
        <v>0</v>
      </c>
      <c r="AI50" s="55"/>
      <c r="AJ50" s="94">
        <f t="shared" si="14"/>
        <v>0</v>
      </c>
      <c r="AK50" s="94">
        <f t="shared" si="14"/>
        <v>0</v>
      </c>
      <c r="AL50" s="94">
        <f t="shared" si="14"/>
        <v>0</v>
      </c>
      <c r="AM50" s="94">
        <f t="shared" si="14"/>
        <v>0</v>
      </c>
      <c r="AN50" s="94">
        <f t="shared" si="14"/>
        <v>0</v>
      </c>
      <c r="AO50" s="94">
        <f t="shared" si="14"/>
        <v>0</v>
      </c>
      <c r="AP50" s="94">
        <f t="shared" si="14"/>
        <v>0</v>
      </c>
      <c r="AQ50" s="94">
        <f t="shared" si="14"/>
        <v>0</v>
      </c>
      <c r="AR50" s="94">
        <f t="shared" si="14"/>
        <v>0</v>
      </c>
      <c r="AS50" s="94">
        <f t="shared" si="14"/>
        <v>0</v>
      </c>
      <c r="AT50" s="94">
        <f t="shared" si="14"/>
        <v>0</v>
      </c>
      <c r="AU50" s="94">
        <f t="shared" si="14"/>
        <v>0</v>
      </c>
      <c r="AV50" s="94">
        <f t="shared" si="14"/>
        <v>0</v>
      </c>
      <c r="AW50" s="94">
        <f t="shared" si="14"/>
        <v>0</v>
      </c>
      <c r="AX50" s="94">
        <f t="shared" si="14"/>
        <v>0</v>
      </c>
      <c r="AY50" s="94">
        <f t="shared" si="14"/>
        <v>0</v>
      </c>
      <c r="AZ50" s="94">
        <f t="shared" si="16"/>
        <v>0</v>
      </c>
      <c r="BA50" s="94">
        <f t="shared" si="16"/>
        <v>0</v>
      </c>
      <c r="BB50" s="94">
        <f t="shared" si="16"/>
        <v>0</v>
      </c>
      <c r="BC50" s="94">
        <f t="shared" si="16"/>
        <v>0</v>
      </c>
      <c r="BD50" s="94">
        <f t="shared" si="16"/>
        <v>0</v>
      </c>
      <c r="BE50" s="94">
        <f t="shared" si="16"/>
        <v>0</v>
      </c>
      <c r="BF50" s="94">
        <f t="shared" si="16"/>
        <v>0</v>
      </c>
      <c r="BG50" s="94">
        <f t="shared" si="16"/>
        <v>0</v>
      </c>
      <c r="BH50" s="94">
        <f t="shared" si="16"/>
        <v>0</v>
      </c>
      <c r="BI50" s="94">
        <f t="shared" si="16"/>
        <v>0</v>
      </c>
      <c r="BJ50" s="94">
        <f t="shared" si="16"/>
        <v>0</v>
      </c>
      <c r="BK50" s="94">
        <f t="shared" si="16"/>
        <v>0</v>
      </c>
      <c r="BL50" s="94">
        <f t="shared" si="16"/>
        <v>0</v>
      </c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R50" s="94">
        <v>0</v>
      </c>
      <c r="CS50" s="94">
        <v>0</v>
      </c>
      <c r="CT50" s="94">
        <v>0</v>
      </c>
      <c r="CU50" s="94">
        <v>0</v>
      </c>
      <c r="CV50" s="94">
        <v>0</v>
      </c>
      <c r="CW50" s="94">
        <v>0</v>
      </c>
      <c r="CX50" s="94">
        <v>0</v>
      </c>
      <c r="CY50" s="94">
        <v>0</v>
      </c>
      <c r="CZ50" s="94">
        <v>0</v>
      </c>
      <c r="DA50" s="94">
        <v>0</v>
      </c>
      <c r="DB50" s="94">
        <v>0</v>
      </c>
      <c r="DC50" s="94">
        <v>0</v>
      </c>
      <c r="DD50" s="94">
        <v>0</v>
      </c>
      <c r="DE50" s="94">
        <v>0</v>
      </c>
      <c r="DF50" s="94">
        <v>0</v>
      </c>
      <c r="DG50" s="94">
        <v>0</v>
      </c>
      <c r="DH50" s="94">
        <v>0</v>
      </c>
      <c r="DI50" s="94">
        <v>0</v>
      </c>
      <c r="DJ50" s="94">
        <v>0</v>
      </c>
      <c r="DK50" s="94">
        <v>0</v>
      </c>
      <c r="DL50" s="94">
        <v>0</v>
      </c>
      <c r="DM50" s="94">
        <v>0</v>
      </c>
      <c r="DN50" s="94">
        <v>0</v>
      </c>
      <c r="DO50" s="94">
        <v>0</v>
      </c>
      <c r="DP50" s="94">
        <v>0</v>
      </c>
      <c r="DQ50" s="94">
        <v>0</v>
      </c>
      <c r="DR50" s="94">
        <v>0</v>
      </c>
      <c r="DS50" s="94">
        <v>0</v>
      </c>
      <c r="DT50" s="94">
        <v>0</v>
      </c>
      <c r="DV50" s="94">
        <f t="shared" si="15"/>
        <v>0</v>
      </c>
      <c r="DW50" s="94">
        <f t="shared" si="15"/>
        <v>0</v>
      </c>
      <c r="DX50" s="94">
        <f t="shared" si="15"/>
        <v>0</v>
      </c>
      <c r="DY50" s="94">
        <f t="shared" si="15"/>
        <v>0</v>
      </c>
      <c r="DZ50" s="94">
        <f t="shared" si="15"/>
        <v>0</v>
      </c>
      <c r="EA50" s="94">
        <f t="shared" si="15"/>
        <v>0</v>
      </c>
      <c r="EB50" s="94">
        <f t="shared" si="15"/>
        <v>0</v>
      </c>
      <c r="EC50" s="94">
        <f t="shared" si="15"/>
        <v>0</v>
      </c>
      <c r="ED50" s="94">
        <f t="shared" si="15"/>
        <v>0</v>
      </c>
      <c r="EE50" s="94">
        <f t="shared" si="15"/>
        <v>0</v>
      </c>
      <c r="EF50" s="94">
        <f t="shared" si="15"/>
        <v>0</v>
      </c>
      <c r="EG50" s="94">
        <f t="shared" si="15"/>
        <v>0</v>
      </c>
      <c r="EH50" s="94">
        <f t="shared" si="15"/>
        <v>0</v>
      </c>
      <c r="EI50" s="94">
        <f t="shared" si="15"/>
        <v>0</v>
      </c>
      <c r="EJ50" s="94">
        <f t="shared" si="15"/>
        <v>0</v>
      </c>
      <c r="EK50" s="94">
        <f t="shared" si="15"/>
        <v>0</v>
      </c>
      <c r="EL50" s="94">
        <f t="shared" si="17"/>
        <v>0</v>
      </c>
      <c r="EM50" s="94">
        <f t="shared" si="17"/>
        <v>0</v>
      </c>
      <c r="EN50" s="94">
        <f t="shared" si="17"/>
        <v>0</v>
      </c>
      <c r="EO50" s="94">
        <f t="shared" si="17"/>
        <v>0</v>
      </c>
      <c r="EP50" s="94">
        <f t="shared" si="17"/>
        <v>0</v>
      </c>
      <c r="EQ50" s="94">
        <f t="shared" si="17"/>
        <v>0</v>
      </c>
      <c r="ER50" s="94">
        <f t="shared" si="17"/>
        <v>0</v>
      </c>
      <c r="ES50" s="94">
        <f t="shared" si="17"/>
        <v>0</v>
      </c>
      <c r="ET50" s="94">
        <f t="shared" si="17"/>
        <v>0</v>
      </c>
      <c r="EU50" s="94">
        <f t="shared" si="17"/>
        <v>0</v>
      </c>
      <c r="EV50" s="94">
        <f t="shared" si="17"/>
        <v>0</v>
      </c>
      <c r="EW50" s="94">
        <f t="shared" si="17"/>
        <v>0</v>
      </c>
      <c r="EX50" s="94">
        <f t="shared" si="17"/>
        <v>0</v>
      </c>
    </row>
    <row r="51" spans="2:154">
      <c r="B51" s="91" t="s">
        <v>14</v>
      </c>
      <c r="C51" s="92" t="s">
        <v>14</v>
      </c>
      <c r="E51" s="93" t="e">
        <f t="shared" si="18"/>
        <v>#NAME?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4">
        <v>0</v>
      </c>
      <c r="AC51" s="94">
        <v>0</v>
      </c>
      <c r="AD51" s="94">
        <v>0</v>
      </c>
      <c r="AE51" s="94">
        <v>0</v>
      </c>
      <c r="AF51" s="94">
        <v>0</v>
      </c>
      <c r="AG51" s="94">
        <v>0</v>
      </c>
      <c r="AH51" s="94">
        <v>0</v>
      </c>
      <c r="AI51" s="55"/>
      <c r="AJ51" s="94">
        <f t="shared" si="14"/>
        <v>0</v>
      </c>
      <c r="AK51" s="94">
        <f t="shared" si="14"/>
        <v>0</v>
      </c>
      <c r="AL51" s="94">
        <f t="shared" si="14"/>
        <v>0</v>
      </c>
      <c r="AM51" s="94">
        <f t="shared" si="14"/>
        <v>0</v>
      </c>
      <c r="AN51" s="94">
        <f t="shared" si="14"/>
        <v>0</v>
      </c>
      <c r="AO51" s="94">
        <f t="shared" si="14"/>
        <v>0</v>
      </c>
      <c r="AP51" s="94">
        <f t="shared" si="14"/>
        <v>0</v>
      </c>
      <c r="AQ51" s="94">
        <f t="shared" si="14"/>
        <v>0</v>
      </c>
      <c r="AR51" s="94">
        <f t="shared" si="14"/>
        <v>0</v>
      </c>
      <c r="AS51" s="94">
        <f t="shared" si="14"/>
        <v>0</v>
      </c>
      <c r="AT51" s="94">
        <f t="shared" si="14"/>
        <v>0</v>
      </c>
      <c r="AU51" s="94">
        <f t="shared" si="14"/>
        <v>0</v>
      </c>
      <c r="AV51" s="94">
        <f t="shared" si="14"/>
        <v>0</v>
      </c>
      <c r="AW51" s="94">
        <f t="shared" si="14"/>
        <v>0</v>
      </c>
      <c r="AX51" s="94">
        <f t="shared" si="14"/>
        <v>0</v>
      </c>
      <c r="AY51" s="94">
        <f t="shared" si="14"/>
        <v>0</v>
      </c>
      <c r="AZ51" s="94">
        <f t="shared" si="16"/>
        <v>0</v>
      </c>
      <c r="BA51" s="94">
        <f t="shared" si="16"/>
        <v>0</v>
      </c>
      <c r="BB51" s="94">
        <f t="shared" si="16"/>
        <v>0</v>
      </c>
      <c r="BC51" s="94">
        <f t="shared" si="16"/>
        <v>0</v>
      </c>
      <c r="BD51" s="94">
        <f t="shared" si="16"/>
        <v>0</v>
      </c>
      <c r="BE51" s="94">
        <f t="shared" si="16"/>
        <v>0</v>
      </c>
      <c r="BF51" s="94">
        <f t="shared" si="16"/>
        <v>0</v>
      </c>
      <c r="BG51" s="94">
        <f t="shared" si="16"/>
        <v>0</v>
      </c>
      <c r="BH51" s="94">
        <f t="shared" si="16"/>
        <v>0</v>
      </c>
      <c r="BI51" s="94">
        <f t="shared" si="16"/>
        <v>0</v>
      </c>
      <c r="BJ51" s="94">
        <f t="shared" si="16"/>
        <v>0</v>
      </c>
      <c r="BK51" s="94">
        <f t="shared" si="16"/>
        <v>0</v>
      </c>
      <c r="BL51" s="94">
        <f t="shared" si="16"/>
        <v>0</v>
      </c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R51" s="94">
        <v>0</v>
      </c>
      <c r="CS51" s="94">
        <v>0</v>
      </c>
      <c r="CT51" s="94">
        <v>0</v>
      </c>
      <c r="CU51" s="94">
        <v>0</v>
      </c>
      <c r="CV51" s="94">
        <v>0</v>
      </c>
      <c r="CW51" s="94">
        <v>0</v>
      </c>
      <c r="CX51" s="94">
        <v>0</v>
      </c>
      <c r="CY51" s="94">
        <v>0</v>
      </c>
      <c r="CZ51" s="94">
        <v>0</v>
      </c>
      <c r="DA51" s="94">
        <v>0</v>
      </c>
      <c r="DB51" s="94">
        <v>0</v>
      </c>
      <c r="DC51" s="94">
        <v>0</v>
      </c>
      <c r="DD51" s="94">
        <v>0</v>
      </c>
      <c r="DE51" s="94">
        <v>0</v>
      </c>
      <c r="DF51" s="94">
        <v>0</v>
      </c>
      <c r="DG51" s="94">
        <v>0</v>
      </c>
      <c r="DH51" s="94">
        <v>0</v>
      </c>
      <c r="DI51" s="94">
        <v>0</v>
      </c>
      <c r="DJ51" s="94">
        <v>0</v>
      </c>
      <c r="DK51" s="94">
        <v>0</v>
      </c>
      <c r="DL51" s="94">
        <v>0</v>
      </c>
      <c r="DM51" s="94">
        <v>0</v>
      </c>
      <c r="DN51" s="94">
        <v>0</v>
      </c>
      <c r="DO51" s="94">
        <v>0</v>
      </c>
      <c r="DP51" s="94">
        <v>0</v>
      </c>
      <c r="DQ51" s="94">
        <v>0</v>
      </c>
      <c r="DR51" s="94">
        <v>0</v>
      </c>
      <c r="DS51" s="94">
        <v>0</v>
      </c>
      <c r="DT51" s="94">
        <v>0</v>
      </c>
      <c r="DV51" s="94">
        <f t="shared" si="15"/>
        <v>0</v>
      </c>
      <c r="DW51" s="94">
        <f t="shared" si="15"/>
        <v>0</v>
      </c>
      <c r="DX51" s="94">
        <f t="shared" si="15"/>
        <v>0</v>
      </c>
      <c r="DY51" s="94">
        <f t="shared" si="15"/>
        <v>0</v>
      </c>
      <c r="DZ51" s="94">
        <f t="shared" si="15"/>
        <v>0</v>
      </c>
      <c r="EA51" s="94">
        <f t="shared" si="15"/>
        <v>0</v>
      </c>
      <c r="EB51" s="94">
        <f t="shared" si="15"/>
        <v>0</v>
      </c>
      <c r="EC51" s="94">
        <f t="shared" si="15"/>
        <v>0</v>
      </c>
      <c r="ED51" s="94">
        <f t="shared" si="15"/>
        <v>0</v>
      </c>
      <c r="EE51" s="94">
        <f t="shared" si="15"/>
        <v>0</v>
      </c>
      <c r="EF51" s="94">
        <f t="shared" si="15"/>
        <v>0</v>
      </c>
      <c r="EG51" s="94">
        <f t="shared" si="15"/>
        <v>0</v>
      </c>
      <c r="EH51" s="94">
        <f t="shared" si="15"/>
        <v>0</v>
      </c>
      <c r="EI51" s="94">
        <f t="shared" si="15"/>
        <v>0</v>
      </c>
      <c r="EJ51" s="94">
        <f t="shared" si="15"/>
        <v>0</v>
      </c>
      <c r="EK51" s="94">
        <f t="shared" si="15"/>
        <v>0</v>
      </c>
      <c r="EL51" s="94">
        <f t="shared" si="17"/>
        <v>0</v>
      </c>
      <c r="EM51" s="94">
        <f t="shared" si="17"/>
        <v>0</v>
      </c>
      <c r="EN51" s="94">
        <f t="shared" si="17"/>
        <v>0</v>
      </c>
      <c r="EO51" s="94">
        <f t="shared" si="17"/>
        <v>0</v>
      </c>
      <c r="EP51" s="94">
        <f t="shared" si="17"/>
        <v>0</v>
      </c>
      <c r="EQ51" s="94">
        <f t="shared" si="17"/>
        <v>0</v>
      </c>
      <c r="ER51" s="94">
        <f t="shared" si="17"/>
        <v>0</v>
      </c>
      <c r="ES51" s="94">
        <f t="shared" si="17"/>
        <v>0</v>
      </c>
      <c r="ET51" s="94">
        <f t="shared" si="17"/>
        <v>0</v>
      </c>
      <c r="EU51" s="94">
        <f t="shared" si="17"/>
        <v>0</v>
      </c>
      <c r="EV51" s="94">
        <f t="shared" si="17"/>
        <v>0</v>
      </c>
      <c r="EW51" s="94">
        <f t="shared" si="17"/>
        <v>0</v>
      </c>
      <c r="EX51" s="94">
        <f t="shared" si="17"/>
        <v>0</v>
      </c>
    </row>
    <row r="52" spans="2:154">
      <c r="B52" s="91" t="s">
        <v>14</v>
      </c>
      <c r="C52" s="92" t="s">
        <v>14</v>
      </c>
      <c r="E52" s="93" t="e">
        <f t="shared" si="18"/>
        <v>#NAME?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94">
        <v>0</v>
      </c>
      <c r="AF52" s="94">
        <v>0</v>
      </c>
      <c r="AG52" s="94">
        <v>0</v>
      </c>
      <c r="AH52" s="94">
        <v>0</v>
      </c>
      <c r="AI52" s="55"/>
      <c r="AJ52" s="94">
        <f t="shared" si="14"/>
        <v>0</v>
      </c>
      <c r="AK52" s="94">
        <f t="shared" si="14"/>
        <v>0</v>
      </c>
      <c r="AL52" s="94">
        <f t="shared" si="14"/>
        <v>0</v>
      </c>
      <c r="AM52" s="94">
        <f t="shared" si="14"/>
        <v>0</v>
      </c>
      <c r="AN52" s="94">
        <f t="shared" si="14"/>
        <v>0</v>
      </c>
      <c r="AO52" s="94">
        <f t="shared" si="14"/>
        <v>0</v>
      </c>
      <c r="AP52" s="94">
        <f t="shared" si="14"/>
        <v>0</v>
      </c>
      <c r="AQ52" s="94">
        <f t="shared" si="14"/>
        <v>0</v>
      </c>
      <c r="AR52" s="94">
        <f t="shared" si="14"/>
        <v>0</v>
      </c>
      <c r="AS52" s="94">
        <f t="shared" si="14"/>
        <v>0</v>
      </c>
      <c r="AT52" s="94">
        <f t="shared" si="14"/>
        <v>0</v>
      </c>
      <c r="AU52" s="94">
        <f t="shared" si="14"/>
        <v>0</v>
      </c>
      <c r="AV52" s="94">
        <f t="shared" si="14"/>
        <v>0</v>
      </c>
      <c r="AW52" s="94">
        <f t="shared" si="14"/>
        <v>0</v>
      </c>
      <c r="AX52" s="94">
        <f t="shared" si="14"/>
        <v>0</v>
      </c>
      <c r="AY52" s="94">
        <f t="shared" si="14"/>
        <v>0</v>
      </c>
      <c r="AZ52" s="94">
        <f t="shared" si="16"/>
        <v>0</v>
      </c>
      <c r="BA52" s="94">
        <f t="shared" si="16"/>
        <v>0</v>
      </c>
      <c r="BB52" s="94">
        <f t="shared" si="16"/>
        <v>0</v>
      </c>
      <c r="BC52" s="94">
        <f t="shared" si="16"/>
        <v>0</v>
      </c>
      <c r="BD52" s="94">
        <f t="shared" si="16"/>
        <v>0</v>
      </c>
      <c r="BE52" s="94">
        <f t="shared" si="16"/>
        <v>0</v>
      </c>
      <c r="BF52" s="94">
        <f t="shared" si="16"/>
        <v>0</v>
      </c>
      <c r="BG52" s="94">
        <f t="shared" si="16"/>
        <v>0</v>
      </c>
      <c r="BH52" s="94">
        <f t="shared" si="16"/>
        <v>0</v>
      </c>
      <c r="BI52" s="94">
        <f t="shared" si="16"/>
        <v>0</v>
      </c>
      <c r="BJ52" s="94">
        <f t="shared" si="16"/>
        <v>0</v>
      </c>
      <c r="BK52" s="94">
        <f t="shared" si="16"/>
        <v>0</v>
      </c>
      <c r="BL52" s="94">
        <f t="shared" si="16"/>
        <v>0</v>
      </c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R52" s="94">
        <v>0</v>
      </c>
      <c r="CS52" s="94">
        <v>0</v>
      </c>
      <c r="CT52" s="94">
        <v>0</v>
      </c>
      <c r="CU52" s="94">
        <v>0</v>
      </c>
      <c r="CV52" s="94">
        <v>0</v>
      </c>
      <c r="CW52" s="94">
        <v>0</v>
      </c>
      <c r="CX52" s="94">
        <v>0</v>
      </c>
      <c r="CY52" s="94">
        <v>0</v>
      </c>
      <c r="CZ52" s="94">
        <v>0</v>
      </c>
      <c r="DA52" s="94">
        <v>0</v>
      </c>
      <c r="DB52" s="94">
        <v>0</v>
      </c>
      <c r="DC52" s="94">
        <v>0</v>
      </c>
      <c r="DD52" s="94">
        <v>0</v>
      </c>
      <c r="DE52" s="94">
        <v>0</v>
      </c>
      <c r="DF52" s="94">
        <v>0</v>
      </c>
      <c r="DG52" s="94">
        <v>0</v>
      </c>
      <c r="DH52" s="94">
        <v>0</v>
      </c>
      <c r="DI52" s="94">
        <v>0</v>
      </c>
      <c r="DJ52" s="94">
        <v>0</v>
      </c>
      <c r="DK52" s="94">
        <v>0</v>
      </c>
      <c r="DL52" s="94">
        <v>0</v>
      </c>
      <c r="DM52" s="94">
        <v>0</v>
      </c>
      <c r="DN52" s="94">
        <v>0</v>
      </c>
      <c r="DO52" s="94">
        <v>0</v>
      </c>
      <c r="DP52" s="94">
        <v>0</v>
      </c>
      <c r="DQ52" s="94">
        <v>0</v>
      </c>
      <c r="DR52" s="94">
        <v>0</v>
      </c>
      <c r="DS52" s="94">
        <v>0</v>
      </c>
      <c r="DT52" s="94">
        <v>0</v>
      </c>
      <c r="DV52" s="94">
        <f t="shared" si="15"/>
        <v>0</v>
      </c>
      <c r="DW52" s="94">
        <f t="shared" si="15"/>
        <v>0</v>
      </c>
      <c r="DX52" s="94">
        <f t="shared" si="15"/>
        <v>0</v>
      </c>
      <c r="DY52" s="94">
        <f t="shared" si="15"/>
        <v>0</v>
      </c>
      <c r="DZ52" s="94">
        <f t="shared" si="15"/>
        <v>0</v>
      </c>
      <c r="EA52" s="94">
        <f t="shared" si="15"/>
        <v>0</v>
      </c>
      <c r="EB52" s="94">
        <f t="shared" si="15"/>
        <v>0</v>
      </c>
      <c r="EC52" s="94">
        <f t="shared" si="15"/>
        <v>0</v>
      </c>
      <c r="ED52" s="94">
        <f t="shared" si="15"/>
        <v>0</v>
      </c>
      <c r="EE52" s="94">
        <f t="shared" si="15"/>
        <v>0</v>
      </c>
      <c r="EF52" s="94">
        <f t="shared" si="15"/>
        <v>0</v>
      </c>
      <c r="EG52" s="94">
        <f t="shared" si="15"/>
        <v>0</v>
      </c>
      <c r="EH52" s="94">
        <f t="shared" si="15"/>
        <v>0</v>
      </c>
      <c r="EI52" s="94">
        <f t="shared" si="15"/>
        <v>0</v>
      </c>
      <c r="EJ52" s="94">
        <f t="shared" si="15"/>
        <v>0</v>
      </c>
      <c r="EK52" s="94">
        <f t="shared" si="15"/>
        <v>0</v>
      </c>
      <c r="EL52" s="94">
        <f t="shared" si="17"/>
        <v>0</v>
      </c>
      <c r="EM52" s="94">
        <f t="shared" si="17"/>
        <v>0</v>
      </c>
      <c r="EN52" s="94">
        <f t="shared" si="17"/>
        <v>0</v>
      </c>
      <c r="EO52" s="94">
        <f t="shared" si="17"/>
        <v>0</v>
      </c>
      <c r="EP52" s="94">
        <f t="shared" si="17"/>
        <v>0</v>
      </c>
      <c r="EQ52" s="94">
        <f t="shared" si="17"/>
        <v>0</v>
      </c>
      <c r="ER52" s="94">
        <f t="shared" si="17"/>
        <v>0</v>
      </c>
      <c r="ES52" s="94">
        <f t="shared" si="17"/>
        <v>0</v>
      </c>
      <c r="ET52" s="94">
        <f t="shared" si="17"/>
        <v>0</v>
      </c>
      <c r="EU52" s="94">
        <f t="shared" si="17"/>
        <v>0</v>
      </c>
      <c r="EV52" s="94">
        <f t="shared" si="17"/>
        <v>0</v>
      </c>
      <c r="EW52" s="94">
        <f t="shared" si="17"/>
        <v>0</v>
      </c>
      <c r="EX52" s="94">
        <f t="shared" si="17"/>
        <v>0</v>
      </c>
    </row>
    <row r="53" spans="2:154">
      <c r="B53" s="91" t="s">
        <v>14</v>
      </c>
      <c r="C53" s="92" t="s">
        <v>14</v>
      </c>
      <c r="E53" s="93" t="e">
        <f t="shared" si="18"/>
        <v>#NAME?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  <c r="S53" s="94">
        <v>0</v>
      </c>
      <c r="T53" s="94">
        <v>0</v>
      </c>
      <c r="U53" s="94">
        <v>0</v>
      </c>
      <c r="V53" s="94">
        <v>0</v>
      </c>
      <c r="W53" s="94">
        <v>0</v>
      </c>
      <c r="X53" s="94">
        <v>0</v>
      </c>
      <c r="Y53" s="94">
        <v>0</v>
      </c>
      <c r="Z53" s="94">
        <v>0</v>
      </c>
      <c r="AA53" s="94">
        <v>0</v>
      </c>
      <c r="AB53" s="94">
        <v>0</v>
      </c>
      <c r="AC53" s="94">
        <v>0</v>
      </c>
      <c r="AD53" s="94">
        <v>0</v>
      </c>
      <c r="AE53" s="94">
        <v>0</v>
      </c>
      <c r="AF53" s="94">
        <v>0</v>
      </c>
      <c r="AG53" s="94">
        <v>0</v>
      </c>
      <c r="AH53" s="94">
        <v>0</v>
      </c>
      <c r="AI53" s="55"/>
      <c r="AJ53" s="94">
        <f t="shared" si="14"/>
        <v>0</v>
      </c>
      <c r="AK53" s="94">
        <f t="shared" si="14"/>
        <v>0</v>
      </c>
      <c r="AL53" s="94">
        <f t="shared" si="14"/>
        <v>0</v>
      </c>
      <c r="AM53" s="94">
        <f t="shared" si="14"/>
        <v>0</v>
      </c>
      <c r="AN53" s="94">
        <f t="shared" si="14"/>
        <v>0</v>
      </c>
      <c r="AO53" s="94">
        <f t="shared" si="14"/>
        <v>0</v>
      </c>
      <c r="AP53" s="94">
        <f t="shared" si="14"/>
        <v>0</v>
      </c>
      <c r="AQ53" s="94">
        <f t="shared" si="14"/>
        <v>0</v>
      </c>
      <c r="AR53" s="94">
        <f t="shared" si="14"/>
        <v>0</v>
      </c>
      <c r="AS53" s="94">
        <f t="shared" si="14"/>
        <v>0</v>
      </c>
      <c r="AT53" s="94">
        <f t="shared" si="14"/>
        <v>0</v>
      </c>
      <c r="AU53" s="94">
        <f t="shared" si="14"/>
        <v>0</v>
      </c>
      <c r="AV53" s="94">
        <f t="shared" si="14"/>
        <v>0</v>
      </c>
      <c r="AW53" s="94">
        <f t="shared" si="14"/>
        <v>0</v>
      </c>
      <c r="AX53" s="94">
        <f t="shared" si="14"/>
        <v>0</v>
      </c>
      <c r="AY53" s="94">
        <f t="shared" si="14"/>
        <v>0</v>
      </c>
      <c r="AZ53" s="94">
        <f t="shared" si="16"/>
        <v>0</v>
      </c>
      <c r="BA53" s="94">
        <f t="shared" si="16"/>
        <v>0</v>
      </c>
      <c r="BB53" s="94">
        <f t="shared" si="16"/>
        <v>0</v>
      </c>
      <c r="BC53" s="94">
        <f t="shared" si="16"/>
        <v>0</v>
      </c>
      <c r="BD53" s="94">
        <f t="shared" si="16"/>
        <v>0</v>
      </c>
      <c r="BE53" s="94">
        <f t="shared" si="16"/>
        <v>0</v>
      </c>
      <c r="BF53" s="94">
        <f t="shared" si="16"/>
        <v>0</v>
      </c>
      <c r="BG53" s="94">
        <f t="shared" si="16"/>
        <v>0</v>
      </c>
      <c r="BH53" s="94">
        <f t="shared" si="16"/>
        <v>0</v>
      </c>
      <c r="BI53" s="94">
        <f t="shared" si="16"/>
        <v>0</v>
      </c>
      <c r="BJ53" s="94">
        <f t="shared" si="16"/>
        <v>0</v>
      </c>
      <c r="BK53" s="94">
        <f t="shared" si="16"/>
        <v>0</v>
      </c>
      <c r="BL53" s="94">
        <f t="shared" si="16"/>
        <v>0</v>
      </c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R53" s="94">
        <v>0</v>
      </c>
      <c r="CS53" s="94">
        <v>0</v>
      </c>
      <c r="CT53" s="94">
        <v>0</v>
      </c>
      <c r="CU53" s="94">
        <v>0</v>
      </c>
      <c r="CV53" s="94">
        <v>0</v>
      </c>
      <c r="CW53" s="94">
        <v>0</v>
      </c>
      <c r="CX53" s="94">
        <v>0</v>
      </c>
      <c r="CY53" s="94">
        <v>0</v>
      </c>
      <c r="CZ53" s="94">
        <v>0</v>
      </c>
      <c r="DA53" s="94">
        <v>0</v>
      </c>
      <c r="DB53" s="94">
        <v>0</v>
      </c>
      <c r="DC53" s="94">
        <v>0</v>
      </c>
      <c r="DD53" s="94">
        <v>0</v>
      </c>
      <c r="DE53" s="94">
        <v>0</v>
      </c>
      <c r="DF53" s="94">
        <v>0</v>
      </c>
      <c r="DG53" s="94">
        <v>0</v>
      </c>
      <c r="DH53" s="94">
        <v>0</v>
      </c>
      <c r="DI53" s="94">
        <v>0</v>
      </c>
      <c r="DJ53" s="94">
        <v>0</v>
      </c>
      <c r="DK53" s="94">
        <v>0</v>
      </c>
      <c r="DL53" s="94">
        <v>0</v>
      </c>
      <c r="DM53" s="94">
        <v>0</v>
      </c>
      <c r="DN53" s="94">
        <v>0</v>
      </c>
      <c r="DO53" s="94">
        <v>0</v>
      </c>
      <c r="DP53" s="94">
        <v>0</v>
      </c>
      <c r="DQ53" s="94">
        <v>0</v>
      </c>
      <c r="DR53" s="94">
        <v>0</v>
      </c>
      <c r="DS53" s="94">
        <v>0</v>
      </c>
      <c r="DT53" s="94">
        <v>0</v>
      </c>
      <c r="DV53" s="94">
        <f t="shared" si="15"/>
        <v>0</v>
      </c>
      <c r="DW53" s="94">
        <f t="shared" si="15"/>
        <v>0</v>
      </c>
      <c r="DX53" s="94">
        <f t="shared" si="15"/>
        <v>0</v>
      </c>
      <c r="DY53" s="94">
        <f t="shared" si="15"/>
        <v>0</v>
      </c>
      <c r="DZ53" s="94">
        <f t="shared" si="15"/>
        <v>0</v>
      </c>
      <c r="EA53" s="94">
        <f t="shared" si="15"/>
        <v>0</v>
      </c>
      <c r="EB53" s="94">
        <f t="shared" si="15"/>
        <v>0</v>
      </c>
      <c r="EC53" s="94">
        <f t="shared" si="15"/>
        <v>0</v>
      </c>
      <c r="ED53" s="94">
        <f t="shared" si="15"/>
        <v>0</v>
      </c>
      <c r="EE53" s="94">
        <f t="shared" si="15"/>
        <v>0</v>
      </c>
      <c r="EF53" s="94">
        <f t="shared" si="15"/>
        <v>0</v>
      </c>
      <c r="EG53" s="94">
        <f t="shared" si="15"/>
        <v>0</v>
      </c>
      <c r="EH53" s="94">
        <f t="shared" si="15"/>
        <v>0</v>
      </c>
      <c r="EI53" s="94">
        <f t="shared" si="15"/>
        <v>0</v>
      </c>
      <c r="EJ53" s="94">
        <f t="shared" si="15"/>
        <v>0</v>
      </c>
      <c r="EK53" s="94">
        <f t="shared" si="15"/>
        <v>0</v>
      </c>
      <c r="EL53" s="94">
        <f t="shared" si="17"/>
        <v>0</v>
      </c>
      <c r="EM53" s="94">
        <f t="shared" si="17"/>
        <v>0</v>
      </c>
      <c r="EN53" s="94">
        <f t="shared" si="17"/>
        <v>0</v>
      </c>
      <c r="EO53" s="94">
        <f t="shared" si="17"/>
        <v>0</v>
      </c>
      <c r="EP53" s="94">
        <f t="shared" si="17"/>
        <v>0</v>
      </c>
      <c r="EQ53" s="94">
        <f t="shared" si="17"/>
        <v>0</v>
      </c>
      <c r="ER53" s="94">
        <f t="shared" si="17"/>
        <v>0</v>
      </c>
      <c r="ES53" s="94">
        <f t="shared" si="17"/>
        <v>0</v>
      </c>
      <c r="ET53" s="94">
        <f t="shared" si="17"/>
        <v>0</v>
      </c>
      <c r="EU53" s="94">
        <f t="shared" si="17"/>
        <v>0</v>
      </c>
      <c r="EV53" s="94">
        <f t="shared" si="17"/>
        <v>0</v>
      </c>
      <c r="EW53" s="94">
        <f t="shared" si="17"/>
        <v>0</v>
      </c>
      <c r="EX53" s="94">
        <f t="shared" si="17"/>
        <v>0</v>
      </c>
    </row>
    <row r="54" spans="2:154">
      <c r="B54" s="91" t="s">
        <v>14</v>
      </c>
      <c r="C54" s="92" t="s">
        <v>14</v>
      </c>
      <c r="E54" s="93" t="e">
        <f t="shared" si="18"/>
        <v>#NAME?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4">
        <v>0</v>
      </c>
      <c r="V54" s="94">
        <v>0</v>
      </c>
      <c r="W54" s="94">
        <v>0</v>
      </c>
      <c r="X54" s="94">
        <v>0</v>
      </c>
      <c r="Y54" s="94">
        <v>0</v>
      </c>
      <c r="Z54" s="94">
        <v>0</v>
      </c>
      <c r="AA54" s="94">
        <v>0</v>
      </c>
      <c r="AB54" s="94">
        <v>0</v>
      </c>
      <c r="AC54" s="94">
        <v>0</v>
      </c>
      <c r="AD54" s="94">
        <v>0</v>
      </c>
      <c r="AE54" s="94">
        <v>0</v>
      </c>
      <c r="AF54" s="94">
        <v>0</v>
      </c>
      <c r="AG54" s="94">
        <v>0</v>
      </c>
      <c r="AH54" s="94">
        <v>0</v>
      </c>
      <c r="AI54" s="55"/>
      <c r="AJ54" s="94">
        <f t="shared" si="14"/>
        <v>0</v>
      </c>
      <c r="AK54" s="94">
        <f t="shared" si="14"/>
        <v>0</v>
      </c>
      <c r="AL54" s="94">
        <f t="shared" si="14"/>
        <v>0</v>
      </c>
      <c r="AM54" s="94">
        <f t="shared" si="14"/>
        <v>0</v>
      </c>
      <c r="AN54" s="94">
        <f t="shared" si="14"/>
        <v>0</v>
      </c>
      <c r="AO54" s="94">
        <f t="shared" si="14"/>
        <v>0</v>
      </c>
      <c r="AP54" s="94">
        <f t="shared" si="14"/>
        <v>0</v>
      </c>
      <c r="AQ54" s="94">
        <f t="shared" si="14"/>
        <v>0</v>
      </c>
      <c r="AR54" s="94">
        <f t="shared" si="14"/>
        <v>0</v>
      </c>
      <c r="AS54" s="94">
        <f t="shared" si="14"/>
        <v>0</v>
      </c>
      <c r="AT54" s="94">
        <f t="shared" si="14"/>
        <v>0</v>
      </c>
      <c r="AU54" s="94">
        <f t="shared" si="14"/>
        <v>0</v>
      </c>
      <c r="AV54" s="94">
        <f t="shared" si="14"/>
        <v>0</v>
      </c>
      <c r="AW54" s="94">
        <f t="shared" ref="AT54:BF67" si="19">DE54+CA54</f>
        <v>0</v>
      </c>
      <c r="AX54" s="94">
        <f t="shared" si="19"/>
        <v>0</v>
      </c>
      <c r="AY54" s="94">
        <f t="shared" si="19"/>
        <v>0</v>
      </c>
      <c r="AZ54" s="94">
        <f t="shared" si="16"/>
        <v>0</v>
      </c>
      <c r="BA54" s="94">
        <f t="shared" si="16"/>
        <v>0</v>
      </c>
      <c r="BB54" s="94">
        <f t="shared" si="16"/>
        <v>0</v>
      </c>
      <c r="BC54" s="94">
        <f t="shared" si="16"/>
        <v>0</v>
      </c>
      <c r="BD54" s="94">
        <f t="shared" si="16"/>
        <v>0</v>
      </c>
      <c r="BE54" s="94">
        <f t="shared" si="16"/>
        <v>0</v>
      </c>
      <c r="BF54" s="94">
        <f t="shared" si="16"/>
        <v>0</v>
      </c>
      <c r="BG54" s="94">
        <f t="shared" si="16"/>
        <v>0</v>
      </c>
      <c r="BH54" s="94">
        <f t="shared" si="16"/>
        <v>0</v>
      </c>
      <c r="BI54" s="94">
        <f t="shared" si="16"/>
        <v>0</v>
      </c>
      <c r="BJ54" s="94">
        <f t="shared" si="16"/>
        <v>0</v>
      </c>
      <c r="BK54" s="94">
        <f t="shared" si="16"/>
        <v>0</v>
      </c>
      <c r="BL54" s="94">
        <f t="shared" si="16"/>
        <v>0</v>
      </c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R54" s="94">
        <v>0</v>
      </c>
      <c r="CS54" s="94">
        <v>0</v>
      </c>
      <c r="CT54" s="94">
        <v>0</v>
      </c>
      <c r="CU54" s="94">
        <v>0</v>
      </c>
      <c r="CV54" s="94">
        <v>0</v>
      </c>
      <c r="CW54" s="94">
        <v>0</v>
      </c>
      <c r="CX54" s="94">
        <v>0</v>
      </c>
      <c r="CY54" s="94">
        <v>0</v>
      </c>
      <c r="CZ54" s="94">
        <v>0</v>
      </c>
      <c r="DA54" s="94">
        <v>0</v>
      </c>
      <c r="DB54" s="94">
        <v>0</v>
      </c>
      <c r="DC54" s="94">
        <v>0</v>
      </c>
      <c r="DD54" s="94">
        <v>0</v>
      </c>
      <c r="DE54" s="94">
        <v>0</v>
      </c>
      <c r="DF54" s="94">
        <v>0</v>
      </c>
      <c r="DG54" s="94">
        <v>0</v>
      </c>
      <c r="DH54" s="94">
        <v>0</v>
      </c>
      <c r="DI54" s="94">
        <v>0</v>
      </c>
      <c r="DJ54" s="94">
        <v>0</v>
      </c>
      <c r="DK54" s="94">
        <v>0</v>
      </c>
      <c r="DL54" s="94">
        <v>0</v>
      </c>
      <c r="DM54" s="94">
        <v>0</v>
      </c>
      <c r="DN54" s="94">
        <v>0</v>
      </c>
      <c r="DO54" s="94">
        <v>0</v>
      </c>
      <c r="DP54" s="94">
        <v>0</v>
      </c>
      <c r="DQ54" s="94">
        <v>0</v>
      </c>
      <c r="DR54" s="94">
        <v>0</v>
      </c>
      <c r="DS54" s="94">
        <v>0</v>
      </c>
      <c r="DT54" s="94">
        <v>0</v>
      </c>
      <c r="DV54" s="94">
        <f t="shared" si="15"/>
        <v>0</v>
      </c>
      <c r="DW54" s="94">
        <f t="shared" si="15"/>
        <v>0</v>
      </c>
      <c r="DX54" s="94">
        <f t="shared" si="15"/>
        <v>0</v>
      </c>
      <c r="DY54" s="94">
        <f t="shared" si="15"/>
        <v>0</v>
      </c>
      <c r="DZ54" s="94">
        <f t="shared" si="15"/>
        <v>0</v>
      </c>
      <c r="EA54" s="94">
        <f t="shared" si="15"/>
        <v>0</v>
      </c>
      <c r="EB54" s="94">
        <f t="shared" si="15"/>
        <v>0</v>
      </c>
      <c r="EC54" s="94">
        <f t="shared" si="15"/>
        <v>0</v>
      </c>
      <c r="ED54" s="94">
        <f t="shared" si="15"/>
        <v>0</v>
      </c>
      <c r="EE54" s="94">
        <f t="shared" si="15"/>
        <v>0</v>
      </c>
      <c r="EF54" s="94">
        <f t="shared" si="15"/>
        <v>0</v>
      </c>
      <c r="EG54" s="94">
        <f t="shared" si="15"/>
        <v>0</v>
      </c>
      <c r="EH54" s="94">
        <f t="shared" si="15"/>
        <v>0</v>
      </c>
      <c r="EI54" s="94">
        <f t="shared" ref="EF54:ER67" si="20">DE54-S54</f>
        <v>0</v>
      </c>
      <c r="EJ54" s="94">
        <f t="shared" si="20"/>
        <v>0</v>
      </c>
      <c r="EK54" s="94">
        <f t="shared" si="20"/>
        <v>0</v>
      </c>
      <c r="EL54" s="94">
        <f t="shared" si="17"/>
        <v>0</v>
      </c>
      <c r="EM54" s="94">
        <f t="shared" si="17"/>
        <v>0</v>
      </c>
      <c r="EN54" s="94">
        <f t="shared" si="17"/>
        <v>0</v>
      </c>
      <c r="EO54" s="94">
        <f t="shared" si="17"/>
        <v>0</v>
      </c>
      <c r="EP54" s="94">
        <f t="shared" si="17"/>
        <v>0</v>
      </c>
      <c r="EQ54" s="94">
        <f t="shared" si="17"/>
        <v>0</v>
      </c>
      <c r="ER54" s="94">
        <f t="shared" si="17"/>
        <v>0</v>
      </c>
      <c r="ES54" s="94">
        <f t="shared" si="17"/>
        <v>0</v>
      </c>
      <c r="ET54" s="94">
        <f t="shared" si="17"/>
        <v>0</v>
      </c>
      <c r="EU54" s="94">
        <f t="shared" si="17"/>
        <v>0</v>
      </c>
      <c r="EV54" s="94">
        <f t="shared" si="17"/>
        <v>0</v>
      </c>
      <c r="EW54" s="94">
        <f t="shared" si="17"/>
        <v>0</v>
      </c>
      <c r="EX54" s="94">
        <f t="shared" si="17"/>
        <v>0</v>
      </c>
    </row>
    <row r="55" spans="2:154">
      <c r="B55" s="91" t="s">
        <v>14</v>
      </c>
      <c r="C55" s="92" t="s">
        <v>14</v>
      </c>
      <c r="E55" s="93" t="e">
        <f t="shared" si="18"/>
        <v>#NAME?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4">
        <v>0</v>
      </c>
      <c r="AC55" s="94">
        <v>0</v>
      </c>
      <c r="AD55" s="94">
        <v>0</v>
      </c>
      <c r="AE55" s="94">
        <v>0</v>
      </c>
      <c r="AF55" s="94">
        <v>0</v>
      </c>
      <c r="AG55" s="94">
        <v>0</v>
      </c>
      <c r="AH55" s="94">
        <v>0</v>
      </c>
      <c r="AI55" s="55"/>
      <c r="AJ55" s="94">
        <f t="shared" ref="AJ55:AS67" si="21">CR55+BN55</f>
        <v>0</v>
      </c>
      <c r="AK55" s="94">
        <f t="shared" si="21"/>
        <v>0</v>
      </c>
      <c r="AL55" s="94">
        <f t="shared" si="21"/>
        <v>0</v>
      </c>
      <c r="AM55" s="94">
        <f t="shared" si="21"/>
        <v>0</v>
      </c>
      <c r="AN55" s="94">
        <f t="shared" si="21"/>
        <v>0</v>
      </c>
      <c r="AO55" s="94">
        <f t="shared" si="21"/>
        <v>0</v>
      </c>
      <c r="AP55" s="94">
        <f t="shared" si="21"/>
        <v>0</v>
      </c>
      <c r="AQ55" s="94">
        <f t="shared" si="21"/>
        <v>0</v>
      </c>
      <c r="AR55" s="94">
        <f t="shared" si="21"/>
        <v>0</v>
      </c>
      <c r="AS55" s="94">
        <f t="shared" si="21"/>
        <v>0</v>
      </c>
      <c r="AT55" s="94">
        <f t="shared" si="19"/>
        <v>0</v>
      </c>
      <c r="AU55" s="94">
        <f t="shared" si="19"/>
        <v>0</v>
      </c>
      <c r="AV55" s="94">
        <f t="shared" si="19"/>
        <v>0</v>
      </c>
      <c r="AW55" s="94">
        <f t="shared" si="19"/>
        <v>0</v>
      </c>
      <c r="AX55" s="94">
        <f t="shared" si="19"/>
        <v>0</v>
      </c>
      <c r="AY55" s="94">
        <f t="shared" si="19"/>
        <v>0</v>
      </c>
      <c r="AZ55" s="94">
        <f t="shared" si="16"/>
        <v>0</v>
      </c>
      <c r="BA55" s="94">
        <f t="shared" si="16"/>
        <v>0</v>
      </c>
      <c r="BB55" s="94">
        <f t="shared" si="16"/>
        <v>0</v>
      </c>
      <c r="BC55" s="94">
        <f t="shared" si="16"/>
        <v>0</v>
      </c>
      <c r="BD55" s="94">
        <f t="shared" si="16"/>
        <v>0</v>
      </c>
      <c r="BE55" s="94">
        <f t="shared" si="16"/>
        <v>0</v>
      </c>
      <c r="BF55" s="94">
        <f t="shared" si="16"/>
        <v>0</v>
      </c>
      <c r="BG55" s="94">
        <f t="shared" si="16"/>
        <v>0</v>
      </c>
      <c r="BH55" s="94">
        <f t="shared" si="16"/>
        <v>0</v>
      </c>
      <c r="BI55" s="94">
        <f t="shared" si="16"/>
        <v>0</v>
      </c>
      <c r="BJ55" s="94">
        <f t="shared" si="16"/>
        <v>0</v>
      </c>
      <c r="BK55" s="94">
        <f t="shared" si="16"/>
        <v>0</v>
      </c>
      <c r="BL55" s="94">
        <f t="shared" si="16"/>
        <v>0</v>
      </c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R55" s="94">
        <v>0</v>
      </c>
      <c r="CS55" s="94">
        <v>0</v>
      </c>
      <c r="CT55" s="94">
        <v>0</v>
      </c>
      <c r="CU55" s="94">
        <v>0</v>
      </c>
      <c r="CV55" s="94">
        <v>0</v>
      </c>
      <c r="CW55" s="94">
        <v>0</v>
      </c>
      <c r="CX55" s="94">
        <v>0</v>
      </c>
      <c r="CY55" s="94">
        <v>0</v>
      </c>
      <c r="CZ55" s="94">
        <v>0</v>
      </c>
      <c r="DA55" s="94">
        <v>0</v>
      </c>
      <c r="DB55" s="94">
        <v>0</v>
      </c>
      <c r="DC55" s="94">
        <v>0</v>
      </c>
      <c r="DD55" s="94">
        <v>0</v>
      </c>
      <c r="DE55" s="94">
        <v>0</v>
      </c>
      <c r="DF55" s="94">
        <v>0</v>
      </c>
      <c r="DG55" s="94">
        <v>0</v>
      </c>
      <c r="DH55" s="94">
        <v>0</v>
      </c>
      <c r="DI55" s="94">
        <v>0</v>
      </c>
      <c r="DJ55" s="94">
        <v>0</v>
      </c>
      <c r="DK55" s="94">
        <v>0</v>
      </c>
      <c r="DL55" s="94">
        <v>0</v>
      </c>
      <c r="DM55" s="94">
        <v>0</v>
      </c>
      <c r="DN55" s="94">
        <v>0</v>
      </c>
      <c r="DO55" s="94">
        <v>0</v>
      </c>
      <c r="DP55" s="94">
        <v>0</v>
      </c>
      <c r="DQ55" s="94">
        <v>0</v>
      </c>
      <c r="DR55" s="94">
        <v>0</v>
      </c>
      <c r="DS55" s="94">
        <v>0</v>
      </c>
      <c r="DT55" s="94">
        <v>0</v>
      </c>
      <c r="DV55" s="94">
        <f t="shared" ref="DV55:EE67" si="22">CR55-F55</f>
        <v>0</v>
      </c>
      <c r="DW55" s="94">
        <f t="shared" si="22"/>
        <v>0</v>
      </c>
      <c r="DX55" s="94">
        <f t="shared" si="22"/>
        <v>0</v>
      </c>
      <c r="DY55" s="94">
        <f t="shared" si="22"/>
        <v>0</v>
      </c>
      <c r="DZ55" s="94">
        <f t="shared" si="22"/>
        <v>0</v>
      </c>
      <c r="EA55" s="94">
        <f t="shared" si="22"/>
        <v>0</v>
      </c>
      <c r="EB55" s="94">
        <f t="shared" si="22"/>
        <v>0</v>
      </c>
      <c r="EC55" s="94">
        <f t="shared" si="22"/>
        <v>0</v>
      </c>
      <c r="ED55" s="94">
        <f t="shared" si="22"/>
        <v>0</v>
      </c>
      <c r="EE55" s="94">
        <f t="shared" si="22"/>
        <v>0</v>
      </c>
      <c r="EF55" s="94">
        <f t="shared" si="20"/>
        <v>0</v>
      </c>
      <c r="EG55" s="94">
        <f t="shared" si="20"/>
        <v>0</v>
      </c>
      <c r="EH55" s="94">
        <f t="shared" si="20"/>
        <v>0</v>
      </c>
      <c r="EI55" s="94">
        <f t="shared" si="20"/>
        <v>0</v>
      </c>
      <c r="EJ55" s="94">
        <f t="shared" si="20"/>
        <v>0</v>
      </c>
      <c r="EK55" s="94">
        <f t="shared" si="20"/>
        <v>0</v>
      </c>
      <c r="EL55" s="94">
        <f t="shared" si="17"/>
        <v>0</v>
      </c>
      <c r="EM55" s="94">
        <f t="shared" si="17"/>
        <v>0</v>
      </c>
      <c r="EN55" s="94">
        <f t="shared" si="17"/>
        <v>0</v>
      </c>
      <c r="EO55" s="94">
        <f t="shared" si="17"/>
        <v>0</v>
      </c>
      <c r="EP55" s="94">
        <f t="shared" si="17"/>
        <v>0</v>
      </c>
      <c r="EQ55" s="94">
        <f t="shared" si="17"/>
        <v>0</v>
      </c>
      <c r="ER55" s="94">
        <f t="shared" si="17"/>
        <v>0</v>
      </c>
      <c r="ES55" s="94">
        <f t="shared" si="17"/>
        <v>0</v>
      </c>
      <c r="ET55" s="94">
        <f t="shared" si="17"/>
        <v>0</v>
      </c>
      <c r="EU55" s="94">
        <f t="shared" si="17"/>
        <v>0</v>
      </c>
      <c r="EV55" s="94">
        <f t="shared" si="17"/>
        <v>0</v>
      </c>
      <c r="EW55" s="94">
        <f t="shared" si="17"/>
        <v>0</v>
      </c>
      <c r="EX55" s="94">
        <f t="shared" si="17"/>
        <v>0</v>
      </c>
    </row>
    <row r="56" spans="2:154">
      <c r="B56" s="91" t="s">
        <v>14</v>
      </c>
      <c r="C56" s="92" t="s">
        <v>14</v>
      </c>
      <c r="E56" s="93" t="e">
        <f t="shared" si="18"/>
        <v>#NAME?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4">
        <v>0</v>
      </c>
      <c r="R56" s="94">
        <v>0</v>
      </c>
      <c r="S56" s="94">
        <v>0</v>
      </c>
      <c r="T56" s="94">
        <v>0</v>
      </c>
      <c r="U56" s="94">
        <v>0</v>
      </c>
      <c r="V56" s="94">
        <v>0</v>
      </c>
      <c r="W56" s="94">
        <v>0</v>
      </c>
      <c r="X56" s="94">
        <v>0</v>
      </c>
      <c r="Y56" s="94">
        <v>0</v>
      </c>
      <c r="Z56" s="94">
        <v>0</v>
      </c>
      <c r="AA56" s="94">
        <v>0</v>
      </c>
      <c r="AB56" s="94">
        <v>0</v>
      </c>
      <c r="AC56" s="94">
        <v>0</v>
      </c>
      <c r="AD56" s="94">
        <v>0</v>
      </c>
      <c r="AE56" s="94">
        <v>0</v>
      </c>
      <c r="AF56" s="94">
        <v>0</v>
      </c>
      <c r="AG56" s="94">
        <v>0</v>
      </c>
      <c r="AH56" s="94">
        <v>0</v>
      </c>
      <c r="AI56" s="55"/>
      <c r="AJ56" s="94">
        <f t="shared" si="21"/>
        <v>0</v>
      </c>
      <c r="AK56" s="94">
        <f t="shared" si="21"/>
        <v>0</v>
      </c>
      <c r="AL56" s="94">
        <f t="shared" si="21"/>
        <v>0</v>
      </c>
      <c r="AM56" s="94">
        <f t="shared" si="21"/>
        <v>0</v>
      </c>
      <c r="AN56" s="94">
        <f t="shared" si="21"/>
        <v>0</v>
      </c>
      <c r="AO56" s="94">
        <f t="shared" si="21"/>
        <v>0</v>
      </c>
      <c r="AP56" s="94">
        <f t="shared" si="21"/>
        <v>0</v>
      </c>
      <c r="AQ56" s="94">
        <f t="shared" si="21"/>
        <v>0</v>
      </c>
      <c r="AR56" s="94">
        <f t="shared" si="21"/>
        <v>0</v>
      </c>
      <c r="AS56" s="94">
        <f t="shared" si="21"/>
        <v>0</v>
      </c>
      <c r="AT56" s="94">
        <f t="shared" si="19"/>
        <v>0</v>
      </c>
      <c r="AU56" s="94">
        <f t="shared" si="19"/>
        <v>0</v>
      </c>
      <c r="AV56" s="94">
        <f t="shared" si="19"/>
        <v>0</v>
      </c>
      <c r="AW56" s="94">
        <f t="shared" si="19"/>
        <v>0</v>
      </c>
      <c r="AX56" s="94">
        <f t="shared" si="19"/>
        <v>0</v>
      </c>
      <c r="AY56" s="94">
        <f t="shared" si="19"/>
        <v>0</v>
      </c>
      <c r="AZ56" s="94">
        <f t="shared" si="16"/>
        <v>0</v>
      </c>
      <c r="BA56" s="94">
        <f t="shared" si="16"/>
        <v>0</v>
      </c>
      <c r="BB56" s="94">
        <f t="shared" si="16"/>
        <v>0</v>
      </c>
      <c r="BC56" s="94">
        <f t="shared" si="16"/>
        <v>0</v>
      </c>
      <c r="BD56" s="94">
        <f t="shared" si="16"/>
        <v>0</v>
      </c>
      <c r="BE56" s="94">
        <f t="shared" si="16"/>
        <v>0</v>
      </c>
      <c r="BF56" s="94">
        <f t="shared" si="16"/>
        <v>0</v>
      </c>
      <c r="BG56" s="94">
        <f t="shared" si="16"/>
        <v>0</v>
      </c>
      <c r="BH56" s="94">
        <f t="shared" si="16"/>
        <v>0</v>
      </c>
      <c r="BI56" s="94">
        <f t="shared" si="16"/>
        <v>0</v>
      </c>
      <c r="BJ56" s="94">
        <f t="shared" si="16"/>
        <v>0</v>
      </c>
      <c r="BK56" s="94">
        <f t="shared" si="16"/>
        <v>0</v>
      </c>
      <c r="BL56" s="94">
        <f t="shared" si="16"/>
        <v>0</v>
      </c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R56" s="94">
        <v>0</v>
      </c>
      <c r="CS56" s="94">
        <v>0</v>
      </c>
      <c r="CT56" s="94">
        <v>0</v>
      </c>
      <c r="CU56" s="94">
        <v>0</v>
      </c>
      <c r="CV56" s="94">
        <v>0</v>
      </c>
      <c r="CW56" s="94">
        <v>0</v>
      </c>
      <c r="CX56" s="94">
        <v>0</v>
      </c>
      <c r="CY56" s="94">
        <v>0</v>
      </c>
      <c r="CZ56" s="94">
        <v>0</v>
      </c>
      <c r="DA56" s="94">
        <v>0</v>
      </c>
      <c r="DB56" s="94">
        <v>0</v>
      </c>
      <c r="DC56" s="94">
        <v>0</v>
      </c>
      <c r="DD56" s="94">
        <v>0</v>
      </c>
      <c r="DE56" s="94">
        <v>0</v>
      </c>
      <c r="DF56" s="94">
        <v>0</v>
      </c>
      <c r="DG56" s="94">
        <v>0</v>
      </c>
      <c r="DH56" s="94">
        <v>0</v>
      </c>
      <c r="DI56" s="94">
        <v>0</v>
      </c>
      <c r="DJ56" s="94">
        <v>0</v>
      </c>
      <c r="DK56" s="94">
        <v>0</v>
      </c>
      <c r="DL56" s="94">
        <v>0</v>
      </c>
      <c r="DM56" s="94">
        <v>0</v>
      </c>
      <c r="DN56" s="94">
        <v>0</v>
      </c>
      <c r="DO56" s="94">
        <v>0</v>
      </c>
      <c r="DP56" s="94">
        <v>0</v>
      </c>
      <c r="DQ56" s="94">
        <v>0</v>
      </c>
      <c r="DR56" s="94">
        <v>0</v>
      </c>
      <c r="DS56" s="94">
        <v>0</v>
      </c>
      <c r="DT56" s="94">
        <v>0</v>
      </c>
      <c r="DV56" s="94">
        <f t="shared" si="22"/>
        <v>0</v>
      </c>
      <c r="DW56" s="94">
        <f t="shared" si="22"/>
        <v>0</v>
      </c>
      <c r="DX56" s="94">
        <f t="shared" si="22"/>
        <v>0</v>
      </c>
      <c r="DY56" s="94">
        <f t="shared" si="22"/>
        <v>0</v>
      </c>
      <c r="DZ56" s="94">
        <f t="shared" si="22"/>
        <v>0</v>
      </c>
      <c r="EA56" s="94">
        <f t="shared" si="22"/>
        <v>0</v>
      </c>
      <c r="EB56" s="94">
        <f t="shared" si="22"/>
        <v>0</v>
      </c>
      <c r="EC56" s="94">
        <f t="shared" si="22"/>
        <v>0</v>
      </c>
      <c r="ED56" s="94">
        <f t="shared" si="22"/>
        <v>0</v>
      </c>
      <c r="EE56" s="94">
        <f t="shared" si="22"/>
        <v>0</v>
      </c>
      <c r="EF56" s="94">
        <f t="shared" si="20"/>
        <v>0</v>
      </c>
      <c r="EG56" s="94">
        <f t="shared" si="20"/>
        <v>0</v>
      </c>
      <c r="EH56" s="94">
        <f t="shared" si="20"/>
        <v>0</v>
      </c>
      <c r="EI56" s="94">
        <f t="shared" si="20"/>
        <v>0</v>
      </c>
      <c r="EJ56" s="94">
        <f t="shared" si="20"/>
        <v>0</v>
      </c>
      <c r="EK56" s="94">
        <f t="shared" si="20"/>
        <v>0</v>
      </c>
      <c r="EL56" s="94">
        <f t="shared" si="17"/>
        <v>0</v>
      </c>
      <c r="EM56" s="94">
        <f t="shared" si="17"/>
        <v>0</v>
      </c>
      <c r="EN56" s="94">
        <f t="shared" si="17"/>
        <v>0</v>
      </c>
      <c r="EO56" s="94">
        <f t="shared" si="17"/>
        <v>0</v>
      </c>
      <c r="EP56" s="94">
        <f t="shared" si="17"/>
        <v>0</v>
      </c>
      <c r="EQ56" s="94">
        <f t="shared" si="17"/>
        <v>0</v>
      </c>
      <c r="ER56" s="94">
        <f t="shared" si="17"/>
        <v>0</v>
      </c>
      <c r="ES56" s="94">
        <f t="shared" si="17"/>
        <v>0</v>
      </c>
      <c r="ET56" s="94">
        <f t="shared" si="17"/>
        <v>0</v>
      </c>
      <c r="EU56" s="94">
        <f t="shared" si="17"/>
        <v>0</v>
      </c>
      <c r="EV56" s="94">
        <f t="shared" si="17"/>
        <v>0</v>
      </c>
      <c r="EW56" s="94">
        <f t="shared" si="17"/>
        <v>0</v>
      </c>
      <c r="EX56" s="94">
        <f t="shared" si="17"/>
        <v>0</v>
      </c>
    </row>
    <row r="57" spans="2:154">
      <c r="B57" s="91" t="s">
        <v>14</v>
      </c>
      <c r="C57" s="92" t="s">
        <v>14</v>
      </c>
      <c r="E57" s="93" t="e">
        <f t="shared" si="18"/>
        <v>#NAME?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4">
        <v>0</v>
      </c>
      <c r="Y57" s="94">
        <v>0</v>
      </c>
      <c r="Z57" s="94">
        <v>0</v>
      </c>
      <c r="AA57" s="94">
        <v>0</v>
      </c>
      <c r="AB57" s="94">
        <v>0</v>
      </c>
      <c r="AC57" s="94">
        <v>0</v>
      </c>
      <c r="AD57" s="94">
        <v>0</v>
      </c>
      <c r="AE57" s="94">
        <v>0</v>
      </c>
      <c r="AF57" s="94">
        <v>0</v>
      </c>
      <c r="AG57" s="94">
        <v>0</v>
      </c>
      <c r="AH57" s="94">
        <v>0</v>
      </c>
      <c r="AI57" s="55"/>
      <c r="AJ57" s="94">
        <f t="shared" si="21"/>
        <v>0</v>
      </c>
      <c r="AK57" s="94">
        <f t="shared" si="21"/>
        <v>0</v>
      </c>
      <c r="AL57" s="94">
        <f t="shared" si="21"/>
        <v>0</v>
      </c>
      <c r="AM57" s="94">
        <f t="shared" si="21"/>
        <v>0</v>
      </c>
      <c r="AN57" s="94">
        <f t="shared" si="21"/>
        <v>0</v>
      </c>
      <c r="AO57" s="94">
        <f t="shared" si="21"/>
        <v>0</v>
      </c>
      <c r="AP57" s="94">
        <f t="shared" si="21"/>
        <v>0</v>
      </c>
      <c r="AQ57" s="94">
        <f t="shared" si="21"/>
        <v>0</v>
      </c>
      <c r="AR57" s="94">
        <f t="shared" si="21"/>
        <v>0</v>
      </c>
      <c r="AS57" s="94">
        <f t="shared" si="21"/>
        <v>0</v>
      </c>
      <c r="AT57" s="94">
        <f t="shared" si="19"/>
        <v>0</v>
      </c>
      <c r="AU57" s="94">
        <f t="shared" si="19"/>
        <v>0</v>
      </c>
      <c r="AV57" s="94">
        <f t="shared" si="19"/>
        <v>0</v>
      </c>
      <c r="AW57" s="94">
        <f t="shared" si="19"/>
        <v>0</v>
      </c>
      <c r="AX57" s="94">
        <f t="shared" si="19"/>
        <v>0</v>
      </c>
      <c r="AY57" s="94">
        <f t="shared" si="19"/>
        <v>0</v>
      </c>
      <c r="AZ57" s="94">
        <f t="shared" si="16"/>
        <v>0</v>
      </c>
      <c r="BA57" s="94">
        <f t="shared" si="16"/>
        <v>0</v>
      </c>
      <c r="BB57" s="94">
        <f t="shared" si="16"/>
        <v>0</v>
      </c>
      <c r="BC57" s="94">
        <f t="shared" si="16"/>
        <v>0</v>
      </c>
      <c r="BD57" s="94">
        <f t="shared" si="16"/>
        <v>0</v>
      </c>
      <c r="BE57" s="94">
        <f t="shared" si="16"/>
        <v>0</v>
      </c>
      <c r="BF57" s="94">
        <f t="shared" si="16"/>
        <v>0</v>
      </c>
      <c r="BG57" s="94">
        <f t="shared" si="16"/>
        <v>0</v>
      </c>
      <c r="BH57" s="94">
        <f t="shared" si="16"/>
        <v>0</v>
      </c>
      <c r="BI57" s="94">
        <f t="shared" si="16"/>
        <v>0</v>
      </c>
      <c r="BJ57" s="94">
        <f t="shared" si="16"/>
        <v>0</v>
      </c>
      <c r="BK57" s="94">
        <f t="shared" si="16"/>
        <v>0</v>
      </c>
      <c r="BL57" s="94">
        <f t="shared" si="16"/>
        <v>0</v>
      </c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R57" s="94">
        <v>0</v>
      </c>
      <c r="CS57" s="94">
        <v>0</v>
      </c>
      <c r="CT57" s="94">
        <v>0</v>
      </c>
      <c r="CU57" s="94">
        <v>0</v>
      </c>
      <c r="CV57" s="94">
        <v>0</v>
      </c>
      <c r="CW57" s="94">
        <v>0</v>
      </c>
      <c r="CX57" s="94">
        <v>0</v>
      </c>
      <c r="CY57" s="94">
        <v>0</v>
      </c>
      <c r="CZ57" s="94">
        <v>0</v>
      </c>
      <c r="DA57" s="94">
        <v>0</v>
      </c>
      <c r="DB57" s="94">
        <v>0</v>
      </c>
      <c r="DC57" s="94">
        <v>0</v>
      </c>
      <c r="DD57" s="94">
        <v>0</v>
      </c>
      <c r="DE57" s="94">
        <v>0</v>
      </c>
      <c r="DF57" s="94">
        <v>0</v>
      </c>
      <c r="DG57" s="94">
        <v>0</v>
      </c>
      <c r="DH57" s="94">
        <v>0</v>
      </c>
      <c r="DI57" s="94">
        <v>0</v>
      </c>
      <c r="DJ57" s="94">
        <v>0</v>
      </c>
      <c r="DK57" s="94">
        <v>0</v>
      </c>
      <c r="DL57" s="94">
        <v>0</v>
      </c>
      <c r="DM57" s="94">
        <v>0</v>
      </c>
      <c r="DN57" s="94">
        <v>0</v>
      </c>
      <c r="DO57" s="94">
        <v>0</v>
      </c>
      <c r="DP57" s="94">
        <v>0</v>
      </c>
      <c r="DQ57" s="94">
        <v>0</v>
      </c>
      <c r="DR57" s="94">
        <v>0</v>
      </c>
      <c r="DS57" s="94">
        <v>0</v>
      </c>
      <c r="DT57" s="94">
        <v>0</v>
      </c>
      <c r="DV57" s="94">
        <f t="shared" si="22"/>
        <v>0</v>
      </c>
      <c r="DW57" s="94">
        <f t="shared" si="22"/>
        <v>0</v>
      </c>
      <c r="DX57" s="94">
        <f t="shared" si="22"/>
        <v>0</v>
      </c>
      <c r="DY57" s="94">
        <f t="shared" si="22"/>
        <v>0</v>
      </c>
      <c r="DZ57" s="94">
        <f t="shared" si="22"/>
        <v>0</v>
      </c>
      <c r="EA57" s="94">
        <f t="shared" si="22"/>
        <v>0</v>
      </c>
      <c r="EB57" s="94">
        <f t="shared" si="22"/>
        <v>0</v>
      </c>
      <c r="EC57" s="94">
        <f t="shared" si="22"/>
        <v>0</v>
      </c>
      <c r="ED57" s="94">
        <f t="shared" si="22"/>
        <v>0</v>
      </c>
      <c r="EE57" s="94">
        <f t="shared" si="22"/>
        <v>0</v>
      </c>
      <c r="EF57" s="94">
        <f t="shared" si="20"/>
        <v>0</v>
      </c>
      <c r="EG57" s="94">
        <f t="shared" si="20"/>
        <v>0</v>
      </c>
      <c r="EH57" s="94">
        <f t="shared" si="20"/>
        <v>0</v>
      </c>
      <c r="EI57" s="94">
        <f t="shared" si="20"/>
        <v>0</v>
      </c>
      <c r="EJ57" s="94">
        <f t="shared" si="20"/>
        <v>0</v>
      </c>
      <c r="EK57" s="94">
        <f t="shared" si="20"/>
        <v>0</v>
      </c>
      <c r="EL57" s="94">
        <f t="shared" si="17"/>
        <v>0</v>
      </c>
      <c r="EM57" s="94">
        <f t="shared" si="17"/>
        <v>0</v>
      </c>
      <c r="EN57" s="94">
        <f t="shared" si="17"/>
        <v>0</v>
      </c>
      <c r="EO57" s="94">
        <f t="shared" si="17"/>
        <v>0</v>
      </c>
      <c r="EP57" s="94">
        <f t="shared" si="17"/>
        <v>0</v>
      </c>
      <c r="EQ57" s="94">
        <f t="shared" si="17"/>
        <v>0</v>
      </c>
      <c r="ER57" s="94">
        <f t="shared" si="17"/>
        <v>0</v>
      </c>
      <c r="ES57" s="94">
        <f t="shared" si="17"/>
        <v>0</v>
      </c>
      <c r="ET57" s="94">
        <f t="shared" si="17"/>
        <v>0</v>
      </c>
      <c r="EU57" s="94">
        <f t="shared" si="17"/>
        <v>0</v>
      </c>
      <c r="EV57" s="94">
        <f t="shared" si="17"/>
        <v>0</v>
      </c>
      <c r="EW57" s="94">
        <f t="shared" si="17"/>
        <v>0</v>
      </c>
      <c r="EX57" s="94">
        <f t="shared" si="17"/>
        <v>0</v>
      </c>
    </row>
    <row r="58" spans="2:154">
      <c r="B58" s="91" t="s">
        <v>14</v>
      </c>
      <c r="C58" s="92" t="s">
        <v>14</v>
      </c>
      <c r="E58" s="93" t="e">
        <f t="shared" si="18"/>
        <v>#NAME?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  <c r="Y58" s="94">
        <v>0</v>
      </c>
      <c r="Z58" s="94">
        <v>0</v>
      </c>
      <c r="AA58" s="94">
        <v>0</v>
      </c>
      <c r="AB58" s="94">
        <v>0</v>
      </c>
      <c r="AC58" s="94">
        <v>0</v>
      </c>
      <c r="AD58" s="94">
        <v>0</v>
      </c>
      <c r="AE58" s="94">
        <v>0</v>
      </c>
      <c r="AF58" s="94">
        <v>0</v>
      </c>
      <c r="AG58" s="94">
        <v>0</v>
      </c>
      <c r="AH58" s="94">
        <v>0</v>
      </c>
      <c r="AI58" s="55"/>
      <c r="AJ58" s="94">
        <f t="shared" si="21"/>
        <v>0</v>
      </c>
      <c r="AK58" s="94">
        <f t="shared" si="21"/>
        <v>0</v>
      </c>
      <c r="AL58" s="94">
        <f t="shared" si="21"/>
        <v>0</v>
      </c>
      <c r="AM58" s="94">
        <f t="shared" si="21"/>
        <v>0</v>
      </c>
      <c r="AN58" s="94">
        <f t="shared" si="21"/>
        <v>0</v>
      </c>
      <c r="AO58" s="94">
        <f t="shared" si="21"/>
        <v>0</v>
      </c>
      <c r="AP58" s="94">
        <f t="shared" si="21"/>
        <v>0</v>
      </c>
      <c r="AQ58" s="94">
        <f t="shared" si="21"/>
        <v>0</v>
      </c>
      <c r="AR58" s="94">
        <f t="shared" si="21"/>
        <v>0</v>
      </c>
      <c r="AS58" s="94">
        <f t="shared" si="21"/>
        <v>0</v>
      </c>
      <c r="AT58" s="94">
        <f t="shared" si="19"/>
        <v>0</v>
      </c>
      <c r="AU58" s="94">
        <f t="shared" si="19"/>
        <v>0</v>
      </c>
      <c r="AV58" s="94">
        <f t="shared" si="19"/>
        <v>0</v>
      </c>
      <c r="AW58" s="94">
        <f t="shared" si="19"/>
        <v>0</v>
      </c>
      <c r="AX58" s="94">
        <f t="shared" si="19"/>
        <v>0</v>
      </c>
      <c r="AY58" s="94">
        <f t="shared" si="19"/>
        <v>0</v>
      </c>
      <c r="AZ58" s="94">
        <f t="shared" si="16"/>
        <v>0</v>
      </c>
      <c r="BA58" s="94">
        <f t="shared" si="16"/>
        <v>0</v>
      </c>
      <c r="BB58" s="94">
        <f t="shared" si="16"/>
        <v>0</v>
      </c>
      <c r="BC58" s="94">
        <f t="shared" si="16"/>
        <v>0</v>
      </c>
      <c r="BD58" s="94">
        <f t="shared" si="16"/>
        <v>0</v>
      </c>
      <c r="BE58" s="94">
        <f t="shared" si="16"/>
        <v>0</v>
      </c>
      <c r="BF58" s="94">
        <f t="shared" si="16"/>
        <v>0</v>
      </c>
      <c r="BG58" s="94">
        <f t="shared" si="16"/>
        <v>0</v>
      </c>
      <c r="BH58" s="94">
        <f t="shared" si="16"/>
        <v>0</v>
      </c>
      <c r="BI58" s="94">
        <f t="shared" si="16"/>
        <v>0</v>
      </c>
      <c r="BJ58" s="94">
        <f t="shared" si="16"/>
        <v>0</v>
      </c>
      <c r="BK58" s="94">
        <f t="shared" si="16"/>
        <v>0</v>
      </c>
      <c r="BL58" s="94">
        <f t="shared" si="16"/>
        <v>0</v>
      </c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R58" s="94">
        <v>0</v>
      </c>
      <c r="CS58" s="94">
        <v>0</v>
      </c>
      <c r="CT58" s="94">
        <v>0</v>
      </c>
      <c r="CU58" s="94">
        <v>0</v>
      </c>
      <c r="CV58" s="94">
        <v>0</v>
      </c>
      <c r="CW58" s="94">
        <v>0</v>
      </c>
      <c r="CX58" s="94">
        <v>0</v>
      </c>
      <c r="CY58" s="94">
        <v>0</v>
      </c>
      <c r="CZ58" s="94">
        <v>0</v>
      </c>
      <c r="DA58" s="94">
        <v>0</v>
      </c>
      <c r="DB58" s="94">
        <v>0</v>
      </c>
      <c r="DC58" s="94">
        <v>0</v>
      </c>
      <c r="DD58" s="94">
        <v>0</v>
      </c>
      <c r="DE58" s="94">
        <v>0</v>
      </c>
      <c r="DF58" s="94">
        <v>0</v>
      </c>
      <c r="DG58" s="94">
        <v>0</v>
      </c>
      <c r="DH58" s="94">
        <v>0</v>
      </c>
      <c r="DI58" s="94">
        <v>0</v>
      </c>
      <c r="DJ58" s="94">
        <v>0</v>
      </c>
      <c r="DK58" s="94">
        <v>0</v>
      </c>
      <c r="DL58" s="94">
        <v>0</v>
      </c>
      <c r="DM58" s="94">
        <v>0</v>
      </c>
      <c r="DN58" s="94">
        <v>0</v>
      </c>
      <c r="DO58" s="94">
        <v>0</v>
      </c>
      <c r="DP58" s="94">
        <v>0</v>
      </c>
      <c r="DQ58" s="94">
        <v>0</v>
      </c>
      <c r="DR58" s="94">
        <v>0</v>
      </c>
      <c r="DS58" s="94">
        <v>0</v>
      </c>
      <c r="DT58" s="94">
        <v>0</v>
      </c>
      <c r="DV58" s="94">
        <f t="shared" si="22"/>
        <v>0</v>
      </c>
      <c r="DW58" s="94">
        <f t="shared" si="22"/>
        <v>0</v>
      </c>
      <c r="DX58" s="94">
        <f t="shared" si="22"/>
        <v>0</v>
      </c>
      <c r="DY58" s="94">
        <f t="shared" si="22"/>
        <v>0</v>
      </c>
      <c r="DZ58" s="94">
        <f t="shared" si="22"/>
        <v>0</v>
      </c>
      <c r="EA58" s="94">
        <f t="shared" si="22"/>
        <v>0</v>
      </c>
      <c r="EB58" s="94">
        <f t="shared" si="22"/>
        <v>0</v>
      </c>
      <c r="EC58" s="94">
        <f t="shared" si="22"/>
        <v>0</v>
      </c>
      <c r="ED58" s="94">
        <f t="shared" si="22"/>
        <v>0</v>
      </c>
      <c r="EE58" s="94">
        <f t="shared" si="22"/>
        <v>0</v>
      </c>
      <c r="EF58" s="94">
        <f t="shared" si="20"/>
        <v>0</v>
      </c>
      <c r="EG58" s="94">
        <f t="shared" si="20"/>
        <v>0</v>
      </c>
      <c r="EH58" s="94">
        <f t="shared" si="20"/>
        <v>0</v>
      </c>
      <c r="EI58" s="94">
        <f t="shared" si="20"/>
        <v>0</v>
      </c>
      <c r="EJ58" s="94">
        <f t="shared" si="20"/>
        <v>0</v>
      </c>
      <c r="EK58" s="94">
        <f t="shared" si="20"/>
        <v>0</v>
      </c>
      <c r="EL58" s="94">
        <f t="shared" si="17"/>
        <v>0</v>
      </c>
      <c r="EM58" s="94">
        <f t="shared" si="17"/>
        <v>0</v>
      </c>
      <c r="EN58" s="94">
        <f t="shared" si="17"/>
        <v>0</v>
      </c>
      <c r="EO58" s="94">
        <f t="shared" si="17"/>
        <v>0</v>
      </c>
      <c r="EP58" s="94">
        <f t="shared" si="17"/>
        <v>0</v>
      </c>
      <c r="EQ58" s="94">
        <f t="shared" si="17"/>
        <v>0</v>
      </c>
      <c r="ER58" s="94">
        <f t="shared" si="17"/>
        <v>0</v>
      </c>
      <c r="ES58" s="94">
        <f t="shared" si="17"/>
        <v>0</v>
      </c>
      <c r="ET58" s="94">
        <f t="shared" si="17"/>
        <v>0</v>
      </c>
      <c r="EU58" s="94">
        <f t="shared" si="17"/>
        <v>0</v>
      </c>
      <c r="EV58" s="94">
        <f t="shared" si="17"/>
        <v>0</v>
      </c>
      <c r="EW58" s="94">
        <f t="shared" si="17"/>
        <v>0</v>
      </c>
      <c r="EX58" s="94">
        <f t="shared" si="17"/>
        <v>0</v>
      </c>
    </row>
    <row r="59" spans="2:154">
      <c r="B59" s="91" t="s">
        <v>14</v>
      </c>
      <c r="C59" s="92" t="s">
        <v>14</v>
      </c>
      <c r="E59" s="93" t="e">
        <f t="shared" si="18"/>
        <v>#NAME?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94">
        <v>0</v>
      </c>
      <c r="R59" s="94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94">
        <v>0</v>
      </c>
      <c r="Z59" s="94">
        <v>0</v>
      </c>
      <c r="AA59" s="94">
        <v>0</v>
      </c>
      <c r="AB59" s="94">
        <v>0</v>
      </c>
      <c r="AC59" s="94">
        <v>0</v>
      </c>
      <c r="AD59" s="94">
        <v>0</v>
      </c>
      <c r="AE59" s="94">
        <v>0</v>
      </c>
      <c r="AF59" s="94">
        <v>0</v>
      </c>
      <c r="AG59" s="94">
        <v>0</v>
      </c>
      <c r="AH59" s="94">
        <v>0</v>
      </c>
      <c r="AI59" s="55"/>
      <c r="AJ59" s="94">
        <f t="shared" si="21"/>
        <v>0</v>
      </c>
      <c r="AK59" s="94">
        <f t="shared" si="21"/>
        <v>0</v>
      </c>
      <c r="AL59" s="94">
        <f t="shared" si="21"/>
        <v>0</v>
      </c>
      <c r="AM59" s="94">
        <f t="shared" si="21"/>
        <v>0</v>
      </c>
      <c r="AN59" s="94">
        <f t="shared" si="21"/>
        <v>0</v>
      </c>
      <c r="AO59" s="94">
        <f t="shared" si="21"/>
        <v>0</v>
      </c>
      <c r="AP59" s="94">
        <f t="shared" si="21"/>
        <v>0</v>
      </c>
      <c r="AQ59" s="94">
        <f t="shared" si="21"/>
        <v>0</v>
      </c>
      <c r="AR59" s="94">
        <f t="shared" si="21"/>
        <v>0</v>
      </c>
      <c r="AS59" s="94">
        <f t="shared" si="21"/>
        <v>0</v>
      </c>
      <c r="AT59" s="94">
        <f t="shared" si="19"/>
        <v>0</v>
      </c>
      <c r="AU59" s="94">
        <f t="shared" si="19"/>
        <v>0</v>
      </c>
      <c r="AV59" s="94">
        <f t="shared" si="19"/>
        <v>0</v>
      </c>
      <c r="AW59" s="94">
        <f t="shared" si="19"/>
        <v>0</v>
      </c>
      <c r="AX59" s="94">
        <f t="shared" si="19"/>
        <v>0</v>
      </c>
      <c r="AY59" s="94">
        <f t="shared" si="19"/>
        <v>0</v>
      </c>
      <c r="AZ59" s="94">
        <f t="shared" si="16"/>
        <v>0</v>
      </c>
      <c r="BA59" s="94">
        <f t="shared" si="16"/>
        <v>0</v>
      </c>
      <c r="BB59" s="94">
        <f t="shared" si="16"/>
        <v>0</v>
      </c>
      <c r="BC59" s="94">
        <f t="shared" si="16"/>
        <v>0</v>
      </c>
      <c r="BD59" s="94">
        <f t="shared" si="16"/>
        <v>0</v>
      </c>
      <c r="BE59" s="94">
        <f t="shared" si="16"/>
        <v>0</v>
      </c>
      <c r="BF59" s="94">
        <f t="shared" si="16"/>
        <v>0</v>
      </c>
      <c r="BG59" s="94">
        <f t="shared" si="16"/>
        <v>0</v>
      </c>
      <c r="BH59" s="94">
        <f t="shared" si="16"/>
        <v>0</v>
      </c>
      <c r="BI59" s="94">
        <f t="shared" si="16"/>
        <v>0</v>
      </c>
      <c r="BJ59" s="94">
        <f t="shared" si="16"/>
        <v>0</v>
      </c>
      <c r="BK59" s="94">
        <f t="shared" si="16"/>
        <v>0</v>
      </c>
      <c r="BL59" s="94">
        <f t="shared" si="16"/>
        <v>0</v>
      </c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R59" s="94">
        <v>0</v>
      </c>
      <c r="CS59" s="94">
        <v>0</v>
      </c>
      <c r="CT59" s="94">
        <v>0</v>
      </c>
      <c r="CU59" s="94">
        <v>0</v>
      </c>
      <c r="CV59" s="94">
        <v>0</v>
      </c>
      <c r="CW59" s="94">
        <v>0</v>
      </c>
      <c r="CX59" s="94">
        <v>0</v>
      </c>
      <c r="CY59" s="94">
        <v>0</v>
      </c>
      <c r="CZ59" s="94">
        <v>0</v>
      </c>
      <c r="DA59" s="94">
        <v>0</v>
      </c>
      <c r="DB59" s="94">
        <v>0</v>
      </c>
      <c r="DC59" s="94">
        <v>0</v>
      </c>
      <c r="DD59" s="94">
        <v>0</v>
      </c>
      <c r="DE59" s="94">
        <v>0</v>
      </c>
      <c r="DF59" s="94">
        <v>0</v>
      </c>
      <c r="DG59" s="94">
        <v>0</v>
      </c>
      <c r="DH59" s="94">
        <v>0</v>
      </c>
      <c r="DI59" s="94">
        <v>0</v>
      </c>
      <c r="DJ59" s="94">
        <v>0</v>
      </c>
      <c r="DK59" s="94">
        <v>0</v>
      </c>
      <c r="DL59" s="94">
        <v>0</v>
      </c>
      <c r="DM59" s="94">
        <v>0</v>
      </c>
      <c r="DN59" s="94">
        <v>0</v>
      </c>
      <c r="DO59" s="94">
        <v>0</v>
      </c>
      <c r="DP59" s="94">
        <v>0</v>
      </c>
      <c r="DQ59" s="94">
        <v>0</v>
      </c>
      <c r="DR59" s="94">
        <v>0</v>
      </c>
      <c r="DS59" s="94">
        <v>0</v>
      </c>
      <c r="DT59" s="94">
        <v>0</v>
      </c>
      <c r="DV59" s="94">
        <f t="shared" si="22"/>
        <v>0</v>
      </c>
      <c r="DW59" s="94">
        <f t="shared" si="22"/>
        <v>0</v>
      </c>
      <c r="DX59" s="94">
        <f t="shared" si="22"/>
        <v>0</v>
      </c>
      <c r="DY59" s="94">
        <f t="shared" si="22"/>
        <v>0</v>
      </c>
      <c r="DZ59" s="94">
        <f t="shared" si="22"/>
        <v>0</v>
      </c>
      <c r="EA59" s="94">
        <f t="shared" si="22"/>
        <v>0</v>
      </c>
      <c r="EB59" s="94">
        <f t="shared" si="22"/>
        <v>0</v>
      </c>
      <c r="EC59" s="94">
        <f t="shared" si="22"/>
        <v>0</v>
      </c>
      <c r="ED59" s="94">
        <f t="shared" si="22"/>
        <v>0</v>
      </c>
      <c r="EE59" s="94">
        <f t="shared" si="22"/>
        <v>0</v>
      </c>
      <c r="EF59" s="94">
        <f t="shared" si="20"/>
        <v>0</v>
      </c>
      <c r="EG59" s="94">
        <f t="shared" si="20"/>
        <v>0</v>
      </c>
      <c r="EH59" s="94">
        <f t="shared" si="20"/>
        <v>0</v>
      </c>
      <c r="EI59" s="94">
        <f t="shared" si="20"/>
        <v>0</v>
      </c>
      <c r="EJ59" s="94">
        <f t="shared" si="20"/>
        <v>0</v>
      </c>
      <c r="EK59" s="94">
        <f t="shared" si="20"/>
        <v>0</v>
      </c>
      <c r="EL59" s="94">
        <f t="shared" si="17"/>
        <v>0</v>
      </c>
      <c r="EM59" s="94">
        <f t="shared" si="17"/>
        <v>0</v>
      </c>
      <c r="EN59" s="94">
        <f t="shared" si="17"/>
        <v>0</v>
      </c>
      <c r="EO59" s="94">
        <f t="shared" si="17"/>
        <v>0</v>
      </c>
      <c r="EP59" s="94">
        <f t="shared" si="17"/>
        <v>0</v>
      </c>
      <c r="EQ59" s="94">
        <f t="shared" si="17"/>
        <v>0</v>
      </c>
      <c r="ER59" s="94">
        <f t="shared" si="17"/>
        <v>0</v>
      </c>
      <c r="ES59" s="94">
        <f t="shared" si="17"/>
        <v>0</v>
      </c>
      <c r="ET59" s="94">
        <f t="shared" si="17"/>
        <v>0</v>
      </c>
      <c r="EU59" s="94">
        <f t="shared" si="17"/>
        <v>0</v>
      </c>
      <c r="EV59" s="94">
        <f t="shared" si="17"/>
        <v>0</v>
      </c>
      <c r="EW59" s="94">
        <f t="shared" si="17"/>
        <v>0</v>
      </c>
      <c r="EX59" s="94">
        <f t="shared" si="17"/>
        <v>0</v>
      </c>
    </row>
    <row r="60" spans="2:154">
      <c r="B60" s="91" t="s">
        <v>14</v>
      </c>
      <c r="C60" s="92" t="s">
        <v>14</v>
      </c>
      <c r="E60" s="93" t="e">
        <f t="shared" si="18"/>
        <v>#NAME?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  <c r="Y60" s="94">
        <v>0</v>
      </c>
      <c r="Z60" s="94">
        <v>0</v>
      </c>
      <c r="AA60" s="94">
        <v>0</v>
      </c>
      <c r="AB60" s="94">
        <v>0</v>
      </c>
      <c r="AC60" s="94">
        <v>0</v>
      </c>
      <c r="AD60" s="94">
        <v>0</v>
      </c>
      <c r="AE60" s="94">
        <v>0</v>
      </c>
      <c r="AF60" s="94">
        <v>0</v>
      </c>
      <c r="AG60" s="94">
        <v>0</v>
      </c>
      <c r="AH60" s="94">
        <v>0</v>
      </c>
      <c r="AI60" s="55"/>
      <c r="AJ60" s="94">
        <f t="shared" si="21"/>
        <v>0</v>
      </c>
      <c r="AK60" s="94">
        <f t="shared" si="21"/>
        <v>0</v>
      </c>
      <c r="AL60" s="94">
        <f t="shared" si="21"/>
        <v>0</v>
      </c>
      <c r="AM60" s="94">
        <f t="shared" si="21"/>
        <v>0</v>
      </c>
      <c r="AN60" s="94">
        <f t="shared" si="21"/>
        <v>0</v>
      </c>
      <c r="AO60" s="94">
        <f t="shared" si="21"/>
        <v>0</v>
      </c>
      <c r="AP60" s="94">
        <f t="shared" si="21"/>
        <v>0</v>
      </c>
      <c r="AQ60" s="94">
        <f t="shared" si="21"/>
        <v>0</v>
      </c>
      <c r="AR60" s="94">
        <f t="shared" si="21"/>
        <v>0</v>
      </c>
      <c r="AS60" s="94">
        <f t="shared" si="21"/>
        <v>0</v>
      </c>
      <c r="AT60" s="94">
        <f t="shared" si="19"/>
        <v>0</v>
      </c>
      <c r="AU60" s="94">
        <f t="shared" si="19"/>
        <v>0</v>
      </c>
      <c r="AV60" s="94">
        <f t="shared" si="19"/>
        <v>0</v>
      </c>
      <c r="AW60" s="94">
        <f t="shared" si="19"/>
        <v>0</v>
      </c>
      <c r="AX60" s="94">
        <f t="shared" si="19"/>
        <v>0</v>
      </c>
      <c r="AY60" s="94">
        <f t="shared" si="19"/>
        <v>0</v>
      </c>
      <c r="AZ60" s="94">
        <f t="shared" si="16"/>
        <v>0</v>
      </c>
      <c r="BA60" s="94">
        <f t="shared" si="16"/>
        <v>0</v>
      </c>
      <c r="BB60" s="94">
        <f t="shared" si="16"/>
        <v>0</v>
      </c>
      <c r="BC60" s="94">
        <f t="shared" si="16"/>
        <v>0</v>
      </c>
      <c r="BD60" s="94">
        <f t="shared" si="16"/>
        <v>0</v>
      </c>
      <c r="BE60" s="94">
        <f t="shared" si="16"/>
        <v>0</v>
      </c>
      <c r="BF60" s="94">
        <f t="shared" si="16"/>
        <v>0</v>
      </c>
      <c r="BG60" s="94">
        <f t="shared" si="16"/>
        <v>0</v>
      </c>
      <c r="BH60" s="94">
        <f t="shared" ref="BG60:BL67" si="23">DP60+CL60</f>
        <v>0</v>
      </c>
      <c r="BI60" s="94">
        <f t="shared" si="23"/>
        <v>0</v>
      </c>
      <c r="BJ60" s="94">
        <f t="shared" si="23"/>
        <v>0</v>
      </c>
      <c r="BK60" s="94">
        <f t="shared" si="23"/>
        <v>0</v>
      </c>
      <c r="BL60" s="94">
        <f t="shared" si="23"/>
        <v>0</v>
      </c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R60" s="94">
        <v>0</v>
      </c>
      <c r="CS60" s="94">
        <v>0</v>
      </c>
      <c r="CT60" s="94">
        <v>0</v>
      </c>
      <c r="CU60" s="94">
        <v>0</v>
      </c>
      <c r="CV60" s="94">
        <v>0</v>
      </c>
      <c r="CW60" s="94">
        <v>0</v>
      </c>
      <c r="CX60" s="94">
        <v>0</v>
      </c>
      <c r="CY60" s="94">
        <v>0</v>
      </c>
      <c r="CZ60" s="94">
        <v>0</v>
      </c>
      <c r="DA60" s="94">
        <v>0</v>
      </c>
      <c r="DB60" s="94">
        <v>0</v>
      </c>
      <c r="DC60" s="94">
        <v>0</v>
      </c>
      <c r="DD60" s="94">
        <v>0</v>
      </c>
      <c r="DE60" s="94">
        <v>0</v>
      </c>
      <c r="DF60" s="94">
        <v>0</v>
      </c>
      <c r="DG60" s="94">
        <v>0</v>
      </c>
      <c r="DH60" s="94">
        <v>0</v>
      </c>
      <c r="DI60" s="94">
        <v>0</v>
      </c>
      <c r="DJ60" s="94">
        <v>0</v>
      </c>
      <c r="DK60" s="94">
        <v>0</v>
      </c>
      <c r="DL60" s="94">
        <v>0</v>
      </c>
      <c r="DM60" s="94">
        <v>0</v>
      </c>
      <c r="DN60" s="94">
        <v>0</v>
      </c>
      <c r="DO60" s="94">
        <v>0</v>
      </c>
      <c r="DP60" s="94">
        <v>0</v>
      </c>
      <c r="DQ60" s="94">
        <v>0</v>
      </c>
      <c r="DR60" s="94">
        <v>0</v>
      </c>
      <c r="DS60" s="94">
        <v>0</v>
      </c>
      <c r="DT60" s="94">
        <v>0</v>
      </c>
      <c r="DV60" s="94">
        <f t="shared" si="22"/>
        <v>0</v>
      </c>
      <c r="DW60" s="94">
        <f t="shared" si="22"/>
        <v>0</v>
      </c>
      <c r="DX60" s="94">
        <f t="shared" si="22"/>
        <v>0</v>
      </c>
      <c r="DY60" s="94">
        <f t="shared" si="22"/>
        <v>0</v>
      </c>
      <c r="DZ60" s="94">
        <f t="shared" si="22"/>
        <v>0</v>
      </c>
      <c r="EA60" s="94">
        <f t="shared" si="22"/>
        <v>0</v>
      </c>
      <c r="EB60" s="94">
        <f t="shared" si="22"/>
        <v>0</v>
      </c>
      <c r="EC60" s="94">
        <f t="shared" si="22"/>
        <v>0</v>
      </c>
      <c r="ED60" s="94">
        <f t="shared" si="22"/>
        <v>0</v>
      </c>
      <c r="EE60" s="94">
        <f t="shared" si="22"/>
        <v>0</v>
      </c>
      <c r="EF60" s="94">
        <f t="shared" si="20"/>
        <v>0</v>
      </c>
      <c r="EG60" s="94">
        <f t="shared" si="20"/>
        <v>0</v>
      </c>
      <c r="EH60" s="94">
        <f t="shared" si="20"/>
        <v>0</v>
      </c>
      <c r="EI60" s="94">
        <f t="shared" si="20"/>
        <v>0</v>
      </c>
      <c r="EJ60" s="94">
        <f t="shared" si="20"/>
        <v>0</v>
      </c>
      <c r="EK60" s="94">
        <f t="shared" si="20"/>
        <v>0</v>
      </c>
      <c r="EL60" s="94">
        <f t="shared" si="17"/>
        <v>0</v>
      </c>
      <c r="EM60" s="94">
        <f t="shared" si="17"/>
        <v>0</v>
      </c>
      <c r="EN60" s="94">
        <f t="shared" si="17"/>
        <v>0</v>
      </c>
      <c r="EO60" s="94">
        <f t="shared" si="17"/>
        <v>0</v>
      </c>
      <c r="EP60" s="94">
        <f t="shared" si="17"/>
        <v>0</v>
      </c>
      <c r="EQ60" s="94">
        <f t="shared" si="17"/>
        <v>0</v>
      </c>
      <c r="ER60" s="94">
        <f t="shared" si="17"/>
        <v>0</v>
      </c>
      <c r="ES60" s="94">
        <f t="shared" si="17"/>
        <v>0</v>
      </c>
      <c r="ET60" s="94">
        <f t="shared" ref="ES60:EX67" si="24">DP60-AD60</f>
        <v>0</v>
      </c>
      <c r="EU60" s="94">
        <f t="shared" si="24"/>
        <v>0</v>
      </c>
      <c r="EV60" s="94">
        <f t="shared" si="24"/>
        <v>0</v>
      </c>
      <c r="EW60" s="94">
        <f t="shared" si="24"/>
        <v>0</v>
      </c>
      <c r="EX60" s="94">
        <f t="shared" si="24"/>
        <v>0</v>
      </c>
    </row>
    <row r="61" spans="2:154">
      <c r="B61" s="91" t="s">
        <v>14</v>
      </c>
      <c r="C61" s="92" t="s">
        <v>14</v>
      </c>
      <c r="E61" s="93" t="e">
        <f t="shared" si="18"/>
        <v>#NAME?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4">
        <v>0</v>
      </c>
      <c r="M61" s="94">
        <v>0</v>
      </c>
      <c r="N61" s="94">
        <v>0</v>
      </c>
      <c r="O61" s="94">
        <v>0</v>
      </c>
      <c r="P61" s="94">
        <v>0</v>
      </c>
      <c r="Q61" s="94">
        <v>0</v>
      </c>
      <c r="R61" s="94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4">
        <v>0</v>
      </c>
      <c r="Y61" s="94">
        <v>0</v>
      </c>
      <c r="Z61" s="94">
        <v>0</v>
      </c>
      <c r="AA61" s="94">
        <v>0</v>
      </c>
      <c r="AB61" s="94">
        <v>0</v>
      </c>
      <c r="AC61" s="94">
        <v>0</v>
      </c>
      <c r="AD61" s="94">
        <v>0</v>
      </c>
      <c r="AE61" s="94">
        <v>0</v>
      </c>
      <c r="AF61" s="94">
        <v>0</v>
      </c>
      <c r="AG61" s="94">
        <v>0</v>
      </c>
      <c r="AH61" s="94">
        <v>0</v>
      </c>
      <c r="AI61" s="55"/>
      <c r="AJ61" s="94">
        <f t="shared" si="21"/>
        <v>0</v>
      </c>
      <c r="AK61" s="94">
        <f t="shared" si="21"/>
        <v>0</v>
      </c>
      <c r="AL61" s="94">
        <f t="shared" si="21"/>
        <v>0</v>
      </c>
      <c r="AM61" s="94">
        <f t="shared" si="21"/>
        <v>0</v>
      </c>
      <c r="AN61" s="94">
        <f t="shared" si="21"/>
        <v>0</v>
      </c>
      <c r="AO61" s="94">
        <f t="shared" si="21"/>
        <v>0</v>
      </c>
      <c r="AP61" s="94">
        <f t="shared" si="21"/>
        <v>0</v>
      </c>
      <c r="AQ61" s="94">
        <f t="shared" si="21"/>
        <v>0</v>
      </c>
      <c r="AR61" s="94">
        <f t="shared" si="21"/>
        <v>0</v>
      </c>
      <c r="AS61" s="94">
        <f t="shared" si="21"/>
        <v>0</v>
      </c>
      <c r="AT61" s="94">
        <f t="shared" si="19"/>
        <v>0</v>
      </c>
      <c r="AU61" s="94">
        <f t="shared" si="19"/>
        <v>0</v>
      </c>
      <c r="AV61" s="94">
        <f t="shared" si="19"/>
        <v>0</v>
      </c>
      <c r="AW61" s="94">
        <f t="shared" si="19"/>
        <v>0</v>
      </c>
      <c r="AX61" s="94">
        <f t="shared" si="19"/>
        <v>0</v>
      </c>
      <c r="AY61" s="94">
        <f t="shared" si="19"/>
        <v>0</v>
      </c>
      <c r="AZ61" s="94">
        <f t="shared" si="19"/>
        <v>0</v>
      </c>
      <c r="BA61" s="94">
        <f t="shared" si="19"/>
        <v>0</v>
      </c>
      <c r="BB61" s="94">
        <f t="shared" si="19"/>
        <v>0</v>
      </c>
      <c r="BC61" s="94">
        <f t="shared" si="19"/>
        <v>0</v>
      </c>
      <c r="BD61" s="94">
        <f t="shared" si="19"/>
        <v>0</v>
      </c>
      <c r="BE61" s="94">
        <f t="shared" si="19"/>
        <v>0</v>
      </c>
      <c r="BF61" s="94">
        <f t="shared" si="19"/>
        <v>0</v>
      </c>
      <c r="BG61" s="94">
        <f t="shared" si="23"/>
        <v>0</v>
      </c>
      <c r="BH61" s="94">
        <f t="shared" si="23"/>
        <v>0</v>
      </c>
      <c r="BI61" s="94">
        <f t="shared" si="23"/>
        <v>0</v>
      </c>
      <c r="BJ61" s="94">
        <f t="shared" si="23"/>
        <v>0</v>
      </c>
      <c r="BK61" s="94">
        <f t="shared" si="23"/>
        <v>0</v>
      </c>
      <c r="BL61" s="94">
        <f t="shared" si="23"/>
        <v>0</v>
      </c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R61" s="94">
        <v>0</v>
      </c>
      <c r="CS61" s="94">
        <v>0</v>
      </c>
      <c r="CT61" s="94">
        <v>0</v>
      </c>
      <c r="CU61" s="94">
        <v>0</v>
      </c>
      <c r="CV61" s="94">
        <v>0</v>
      </c>
      <c r="CW61" s="94">
        <v>0</v>
      </c>
      <c r="CX61" s="94">
        <v>0</v>
      </c>
      <c r="CY61" s="94">
        <v>0</v>
      </c>
      <c r="CZ61" s="94">
        <v>0</v>
      </c>
      <c r="DA61" s="94">
        <v>0</v>
      </c>
      <c r="DB61" s="94">
        <v>0</v>
      </c>
      <c r="DC61" s="94">
        <v>0</v>
      </c>
      <c r="DD61" s="94">
        <v>0</v>
      </c>
      <c r="DE61" s="94">
        <v>0</v>
      </c>
      <c r="DF61" s="94">
        <v>0</v>
      </c>
      <c r="DG61" s="94">
        <v>0</v>
      </c>
      <c r="DH61" s="94">
        <v>0</v>
      </c>
      <c r="DI61" s="94">
        <v>0</v>
      </c>
      <c r="DJ61" s="94">
        <v>0</v>
      </c>
      <c r="DK61" s="94">
        <v>0</v>
      </c>
      <c r="DL61" s="94">
        <v>0</v>
      </c>
      <c r="DM61" s="94">
        <v>0</v>
      </c>
      <c r="DN61" s="94">
        <v>0</v>
      </c>
      <c r="DO61" s="94">
        <v>0</v>
      </c>
      <c r="DP61" s="94">
        <v>0</v>
      </c>
      <c r="DQ61" s="94">
        <v>0</v>
      </c>
      <c r="DR61" s="94">
        <v>0</v>
      </c>
      <c r="DS61" s="94">
        <v>0</v>
      </c>
      <c r="DT61" s="94">
        <v>0</v>
      </c>
      <c r="DV61" s="94">
        <f t="shared" si="22"/>
        <v>0</v>
      </c>
      <c r="DW61" s="94">
        <f t="shared" si="22"/>
        <v>0</v>
      </c>
      <c r="DX61" s="94">
        <f t="shared" si="22"/>
        <v>0</v>
      </c>
      <c r="DY61" s="94">
        <f t="shared" si="22"/>
        <v>0</v>
      </c>
      <c r="DZ61" s="94">
        <f t="shared" si="22"/>
        <v>0</v>
      </c>
      <c r="EA61" s="94">
        <f t="shared" si="22"/>
        <v>0</v>
      </c>
      <c r="EB61" s="94">
        <f t="shared" si="22"/>
        <v>0</v>
      </c>
      <c r="EC61" s="94">
        <f t="shared" si="22"/>
        <v>0</v>
      </c>
      <c r="ED61" s="94">
        <f t="shared" si="22"/>
        <v>0</v>
      </c>
      <c r="EE61" s="94">
        <f t="shared" si="22"/>
        <v>0</v>
      </c>
      <c r="EF61" s="94">
        <f t="shared" si="20"/>
        <v>0</v>
      </c>
      <c r="EG61" s="94">
        <f t="shared" si="20"/>
        <v>0</v>
      </c>
      <c r="EH61" s="94">
        <f t="shared" si="20"/>
        <v>0</v>
      </c>
      <c r="EI61" s="94">
        <f t="shared" si="20"/>
        <v>0</v>
      </c>
      <c r="EJ61" s="94">
        <f t="shared" si="20"/>
        <v>0</v>
      </c>
      <c r="EK61" s="94">
        <f t="shared" si="20"/>
        <v>0</v>
      </c>
      <c r="EL61" s="94">
        <f t="shared" si="20"/>
        <v>0</v>
      </c>
      <c r="EM61" s="94">
        <f t="shared" si="20"/>
        <v>0</v>
      </c>
      <c r="EN61" s="94">
        <f t="shared" si="20"/>
        <v>0</v>
      </c>
      <c r="EO61" s="94">
        <f t="shared" si="20"/>
        <v>0</v>
      </c>
      <c r="EP61" s="94">
        <f t="shared" si="20"/>
        <v>0</v>
      </c>
      <c r="EQ61" s="94">
        <f t="shared" si="20"/>
        <v>0</v>
      </c>
      <c r="ER61" s="94">
        <f t="shared" si="20"/>
        <v>0</v>
      </c>
      <c r="ES61" s="94">
        <f t="shared" si="24"/>
        <v>0</v>
      </c>
      <c r="ET61" s="94">
        <f t="shared" si="24"/>
        <v>0</v>
      </c>
      <c r="EU61" s="94">
        <f t="shared" si="24"/>
        <v>0</v>
      </c>
      <c r="EV61" s="94">
        <f t="shared" si="24"/>
        <v>0</v>
      </c>
      <c r="EW61" s="94">
        <f t="shared" si="24"/>
        <v>0</v>
      </c>
      <c r="EX61" s="94">
        <f t="shared" si="24"/>
        <v>0</v>
      </c>
    </row>
    <row r="62" spans="2:154">
      <c r="B62" s="91" t="s">
        <v>14</v>
      </c>
      <c r="C62" s="92" t="s">
        <v>14</v>
      </c>
      <c r="E62" s="93" t="e">
        <f t="shared" si="18"/>
        <v>#NAME?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4">
        <v>0</v>
      </c>
      <c r="AC62" s="94">
        <v>0</v>
      </c>
      <c r="AD62" s="94">
        <v>0</v>
      </c>
      <c r="AE62" s="94">
        <v>0</v>
      </c>
      <c r="AF62" s="94">
        <v>0</v>
      </c>
      <c r="AG62" s="94">
        <v>0</v>
      </c>
      <c r="AH62" s="94">
        <v>0</v>
      </c>
      <c r="AI62" s="55"/>
      <c r="AJ62" s="94">
        <f t="shared" si="21"/>
        <v>0</v>
      </c>
      <c r="AK62" s="94">
        <f t="shared" si="21"/>
        <v>0</v>
      </c>
      <c r="AL62" s="94">
        <f t="shared" si="21"/>
        <v>0</v>
      </c>
      <c r="AM62" s="94">
        <f t="shared" si="21"/>
        <v>0</v>
      </c>
      <c r="AN62" s="94">
        <f t="shared" si="21"/>
        <v>0</v>
      </c>
      <c r="AO62" s="94">
        <f t="shared" si="21"/>
        <v>0</v>
      </c>
      <c r="AP62" s="94">
        <f t="shared" si="21"/>
        <v>0</v>
      </c>
      <c r="AQ62" s="94">
        <f t="shared" si="21"/>
        <v>0</v>
      </c>
      <c r="AR62" s="94">
        <f t="shared" si="21"/>
        <v>0</v>
      </c>
      <c r="AS62" s="94">
        <f t="shared" si="21"/>
        <v>0</v>
      </c>
      <c r="AT62" s="94">
        <f t="shared" si="19"/>
        <v>0</v>
      </c>
      <c r="AU62" s="94">
        <f t="shared" si="19"/>
        <v>0</v>
      </c>
      <c r="AV62" s="94">
        <f t="shared" si="19"/>
        <v>0</v>
      </c>
      <c r="AW62" s="94">
        <f t="shared" si="19"/>
        <v>0</v>
      </c>
      <c r="AX62" s="94">
        <f t="shared" si="19"/>
        <v>0</v>
      </c>
      <c r="AY62" s="94">
        <f t="shared" si="19"/>
        <v>0</v>
      </c>
      <c r="AZ62" s="94">
        <f t="shared" si="19"/>
        <v>0</v>
      </c>
      <c r="BA62" s="94">
        <f t="shared" si="19"/>
        <v>0</v>
      </c>
      <c r="BB62" s="94">
        <f t="shared" si="19"/>
        <v>0</v>
      </c>
      <c r="BC62" s="94">
        <f t="shared" si="19"/>
        <v>0</v>
      </c>
      <c r="BD62" s="94">
        <f t="shared" si="19"/>
        <v>0</v>
      </c>
      <c r="BE62" s="94">
        <f t="shared" si="19"/>
        <v>0</v>
      </c>
      <c r="BF62" s="94">
        <f t="shared" si="19"/>
        <v>0</v>
      </c>
      <c r="BG62" s="94">
        <f t="shared" si="23"/>
        <v>0</v>
      </c>
      <c r="BH62" s="94">
        <f t="shared" si="23"/>
        <v>0</v>
      </c>
      <c r="BI62" s="94">
        <f t="shared" si="23"/>
        <v>0</v>
      </c>
      <c r="BJ62" s="94">
        <f t="shared" si="23"/>
        <v>0</v>
      </c>
      <c r="BK62" s="94">
        <f t="shared" si="23"/>
        <v>0</v>
      </c>
      <c r="BL62" s="94">
        <f t="shared" si="23"/>
        <v>0</v>
      </c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R62" s="94">
        <v>0</v>
      </c>
      <c r="CS62" s="94">
        <v>0</v>
      </c>
      <c r="CT62" s="94">
        <v>0</v>
      </c>
      <c r="CU62" s="94">
        <v>0</v>
      </c>
      <c r="CV62" s="94">
        <v>0</v>
      </c>
      <c r="CW62" s="94">
        <v>0</v>
      </c>
      <c r="CX62" s="94">
        <v>0</v>
      </c>
      <c r="CY62" s="94">
        <v>0</v>
      </c>
      <c r="CZ62" s="94">
        <v>0</v>
      </c>
      <c r="DA62" s="94">
        <v>0</v>
      </c>
      <c r="DB62" s="94">
        <v>0</v>
      </c>
      <c r="DC62" s="94">
        <v>0</v>
      </c>
      <c r="DD62" s="94">
        <v>0</v>
      </c>
      <c r="DE62" s="94">
        <v>0</v>
      </c>
      <c r="DF62" s="94">
        <v>0</v>
      </c>
      <c r="DG62" s="94">
        <v>0</v>
      </c>
      <c r="DH62" s="94">
        <v>0</v>
      </c>
      <c r="DI62" s="94">
        <v>0</v>
      </c>
      <c r="DJ62" s="94">
        <v>0</v>
      </c>
      <c r="DK62" s="94">
        <v>0</v>
      </c>
      <c r="DL62" s="94">
        <v>0</v>
      </c>
      <c r="DM62" s="94">
        <v>0</v>
      </c>
      <c r="DN62" s="94">
        <v>0</v>
      </c>
      <c r="DO62" s="94">
        <v>0</v>
      </c>
      <c r="DP62" s="94">
        <v>0</v>
      </c>
      <c r="DQ62" s="94">
        <v>0</v>
      </c>
      <c r="DR62" s="94">
        <v>0</v>
      </c>
      <c r="DS62" s="94">
        <v>0</v>
      </c>
      <c r="DT62" s="94">
        <v>0</v>
      </c>
      <c r="DV62" s="94">
        <f t="shared" si="22"/>
        <v>0</v>
      </c>
      <c r="DW62" s="94">
        <f t="shared" si="22"/>
        <v>0</v>
      </c>
      <c r="DX62" s="94">
        <f t="shared" si="22"/>
        <v>0</v>
      </c>
      <c r="DY62" s="94">
        <f t="shared" si="22"/>
        <v>0</v>
      </c>
      <c r="DZ62" s="94">
        <f t="shared" si="22"/>
        <v>0</v>
      </c>
      <c r="EA62" s="94">
        <f t="shared" si="22"/>
        <v>0</v>
      </c>
      <c r="EB62" s="94">
        <f t="shared" si="22"/>
        <v>0</v>
      </c>
      <c r="EC62" s="94">
        <f t="shared" si="22"/>
        <v>0</v>
      </c>
      <c r="ED62" s="94">
        <f t="shared" si="22"/>
        <v>0</v>
      </c>
      <c r="EE62" s="94">
        <f t="shared" si="22"/>
        <v>0</v>
      </c>
      <c r="EF62" s="94">
        <f t="shared" si="20"/>
        <v>0</v>
      </c>
      <c r="EG62" s="94">
        <f t="shared" si="20"/>
        <v>0</v>
      </c>
      <c r="EH62" s="94">
        <f t="shared" si="20"/>
        <v>0</v>
      </c>
      <c r="EI62" s="94">
        <f t="shared" si="20"/>
        <v>0</v>
      </c>
      <c r="EJ62" s="94">
        <f t="shared" si="20"/>
        <v>0</v>
      </c>
      <c r="EK62" s="94">
        <f t="shared" si="20"/>
        <v>0</v>
      </c>
      <c r="EL62" s="94">
        <f t="shared" si="20"/>
        <v>0</v>
      </c>
      <c r="EM62" s="94">
        <f t="shared" si="20"/>
        <v>0</v>
      </c>
      <c r="EN62" s="94">
        <f t="shared" si="20"/>
        <v>0</v>
      </c>
      <c r="EO62" s="94">
        <f t="shared" si="20"/>
        <v>0</v>
      </c>
      <c r="EP62" s="94">
        <f t="shared" si="20"/>
        <v>0</v>
      </c>
      <c r="EQ62" s="94">
        <f t="shared" si="20"/>
        <v>0</v>
      </c>
      <c r="ER62" s="94">
        <f t="shared" si="20"/>
        <v>0</v>
      </c>
      <c r="ES62" s="94">
        <f t="shared" si="24"/>
        <v>0</v>
      </c>
      <c r="ET62" s="94">
        <f t="shared" si="24"/>
        <v>0</v>
      </c>
      <c r="EU62" s="94">
        <f t="shared" si="24"/>
        <v>0</v>
      </c>
      <c r="EV62" s="94">
        <f t="shared" si="24"/>
        <v>0</v>
      </c>
      <c r="EW62" s="94">
        <f t="shared" si="24"/>
        <v>0</v>
      </c>
      <c r="EX62" s="94">
        <f t="shared" si="24"/>
        <v>0</v>
      </c>
    </row>
    <row r="63" spans="2:154">
      <c r="B63" s="91" t="s">
        <v>14</v>
      </c>
      <c r="C63" s="92" t="s">
        <v>14</v>
      </c>
      <c r="E63" s="93" t="e">
        <f t="shared" si="18"/>
        <v>#NAME?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4">
        <v>0</v>
      </c>
      <c r="AD63" s="94">
        <v>0</v>
      </c>
      <c r="AE63" s="94">
        <v>0</v>
      </c>
      <c r="AF63" s="94">
        <v>0</v>
      </c>
      <c r="AG63" s="94">
        <v>0</v>
      </c>
      <c r="AH63" s="94">
        <v>0</v>
      </c>
      <c r="AI63" s="55"/>
      <c r="AJ63" s="94">
        <f t="shared" si="21"/>
        <v>0</v>
      </c>
      <c r="AK63" s="94">
        <f t="shared" si="21"/>
        <v>0</v>
      </c>
      <c r="AL63" s="94">
        <f t="shared" si="21"/>
        <v>0</v>
      </c>
      <c r="AM63" s="94">
        <f t="shared" si="21"/>
        <v>0</v>
      </c>
      <c r="AN63" s="94">
        <f t="shared" si="21"/>
        <v>0</v>
      </c>
      <c r="AO63" s="94">
        <f t="shared" si="21"/>
        <v>0</v>
      </c>
      <c r="AP63" s="94">
        <f t="shared" si="21"/>
        <v>0</v>
      </c>
      <c r="AQ63" s="94">
        <f t="shared" si="21"/>
        <v>0</v>
      </c>
      <c r="AR63" s="94">
        <f t="shared" si="21"/>
        <v>0</v>
      </c>
      <c r="AS63" s="94">
        <f t="shared" si="21"/>
        <v>0</v>
      </c>
      <c r="AT63" s="94">
        <f t="shared" si="19"/>
        <v>0</v>
      </c>
      <c r="AU63" s="94">
        <f t="shared" si="19"/>
        <v>0</v>
      </c>
      <c r="AV63" s="94">
        <f t="shared" si="19"/>
        <v>0</v>
      </c>
      <c r="AW63" s="94">
        <f t="shared" si="19"/>
        <v>0</v>
      </c>
      <c r="AX63" s="94">
        <f t="shared" si="19"/>
        <v>0</v>
      </c>
      <c r="AY63" s="94">
        <f t="shared" si="19"/>
        <v>0</v>
      </c>
      <c r="AZ63" s="94">
        <f t="shared" si="19"/>
        <v>0</v>
      </c>
      <c r="BA63" s="94">
        <f t="shared" si="19"/>
        <v>0</v>
      </c>
      <c r="BB63" s="94">
        <f t="shared" si="19"/>
        <v>0</v>
      </c>
      <c r="BC63" s="94">
        <f t="shared" si="19"/>
        <v>0</v>
      </c>
      <c r="BD63" s="94">
        <f t="shared" si="19"/>
        <v>0</v>
      </c>
      <c r="BE63" s="94">
        <f t="shared" si="19"/>
        <v>0</v>
      </c>
      <c r="BF63" s="94">
        <f t="shared" si="19"/>
        <v>0</v>
      </c>
      <c r="BG63" s="94">
        <f t="shared" si="23"/>
        <v>0</v>
      </c>
      <c r="BH63" s="94">
        <f t="shared" si="23"/>
        <v>0</v>
      </c>
      <c r="BI63" s="94">
        <f t="shared" si="23"/>
        <v>0</v>
      </c>
      <c r="BJ63" s="94">
        <f t="shared" si="23"/>
        <v>0</v>
      </c>
      <c r="BK63" s="94">
        <f t="shared" si="23"/>
        <v>0</v>
      </c>
      <c r="BL63" s="94">
        <f t="shared" si="23"/>
        <v>0</v>
      </c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R63" s="94">
        <v>0</v>
      </c>
      <c r="CS63" s="94">
        <v>0</v>
      </c>
      <c r="CT63" s="94">
        <v>0</v>
      </c>
      <c r="CU63" s="94">
        <v>0</v>
      </c>
      <c r="CV63" s="94">
        <v>0</v>
      </c>
      <c r="CW63" s="94">
        <v>0</v>
      </c>
      <c r="CX63" s="94">
        <v>0</v>
      </c>
      <c r="CY63" s="94">
        <v>0</v>
      </c>
      <c r="CZ63" s="94">
        <v>0</v>
      </c>
      <c r="DA63" s="94">
        <v>0</v>
      </c>
      <c r="DB63" s="94">
        <v>0</v>
      </c>
      <c r="DC63" s="94">
        <v>0</v>
      </c>
      <c r="DD63" s="94">
        <v>0</v>
      </c>
      <c r="DE63" s="94">
        <v>0</v>
      </c>
      <c r="DF63" s="94">
        <v>0</v>
      </c>
      <c r="DG63" s="94">
        <v>0</v>
      </c>
      <c r="DH63" s="94">
        <v>0</v>
      </c>
      <c r="DI63" s="94">
        <v>0</v>
      </c>
      <c r="DJ63" s="94">
        <v>0</v>
      </c>
      <c r="DK63" s="94">
        <v>0</v>
      </c>
      <c r="DL63" s="94">
        <v>0</v>
      </c>
      <c r="DM63" s="94">
        <v>0</v>
      </c>
      <c r="DN63" s="94">
        <v>0</v>
      </c>
      <c r="DO63" s="94">
        <v>0</v>
      </c>
      <c r="DP63" s="94">
        <v>0</v>
      </c>
      <c r="DQ63" s="94">
        <v>0</v>
      </c>
      <c r="DR63" s="94">
        <v>0</v>
      </c>
      <c r="DS63" s="94">
        <v>0</v>
      </c>
      <c r="DT63" s="94">
        <v>0</v>
      </c>
      <c r="DV63" s="94">
        <f t="shared" si="22"/>
        <v>0</v>
      </c>
      <c r="DW63" s="94">
        <f t="shared" si="22"/>
        <v>0</v>
      </c>
      <c r="DX63" s="94">
        <f t="shared" si="22"/>
        <v>0</v>
      </c>
      <c r="DY63" s="94">
        <f t="shared" si="22"/>
        <v>0</v>
      </c>
      <c r="DZ63" s="94">
        <f t="shared" si="22"/>
        <v>0</v>
      </c>
      <c r="EA63" s="94">
        <f t="shared" si="22"/>
        <v>0</v>
      </c>
      <c r="EB63" s="94">
        <f t="shared" si="22"/>
        <v>0</v>
      </c>
      <c r="EC63" s="94">
        <f t="shared" si="22"/>
        <v>0</v>
      </c>
      <c r="ED63" s="94">
        <f t="shared" si="22"/>
        <v>0</v>
      </c>
      <c r="EE63" s="94">
        <f t="shared" si="22"/>
        <v>0</v>
      </c>
      <c r="EF63" s="94">
        <f t="shared" si="20"/>
        <v>0</v>
      </c>
      <c r="EG63" s="94">
        <f t="shared" si="20"/>
        <v>0</v>
      </c>
      <c r="EH63" s="94">
        <f t="shared" si="20"/>
        <v>0</v>
      </c>
      <c r="EI63" s="94">
        <f t="shared" si="20"/>
        <v>0</v>
      </c>
      <c r="EJ63" s="94">
        <f t="shared" si="20"/>
        <v>0</v>
      </c>
      <c r="EK63" s="94">
        <f t="shared" si="20"/>
        <v>0</v>
      </c>
      <c r="EL63" s="94">
        <f t="shared" si="20"/>
        <v>0</v>
      </c>
      <c r="EM63" s="94">
        <f t="shared" si="20"/>
        <v>0</v>
      </c>
      <c r="EN63" s="94">
        <f t="shared" si="20"/>
        <v>0</v>
      </c>
      <c r="EO63" s="94">
        <f t="shared" si="20"/>
        <v>0</v>
      </c>
      <c r="EP63" s="94">
        <f t="shared" si="20"/>
        <v>0</v>
      </c>
      <c r="EQ63" s="94">
        <f t="shared" si="20"/>
        <v>0</v>
      </c>
      <c r="ER63" s="94">
        <f t="shared" si="20"/>
        <v>0</v>
      </c>
      <c r="ES63" s="94">
        <f t="shared" si="24"/>
        <v>0</v>
      </c>
      <c r="ET63" s="94">
        <f t="shared" si="24"/>
        <v>0</v>
      </c>
      <c r="EU63" s="94">
        <f t="shared" si="24"/>
        <v>0</v>
      </c>
      <c r="EV63" s="94">
        <f t="shared" si="24"/>
        <v>0</v>
      </c>
      <c r="EW63" s="94">
        <f t="shared" si="24"/>
        <v>0</v>
      </c>
      <c r="EX63" s="94">
        <f t="shared" si="24"/>
        <v>0</v>
      </c>
    </row>
    <row r="64" spans="2:154">
      <c r="B64" s="91" t="s">
        <v>14</v>
      </c>
      <c r="C64" s="92" t="s">
        <v>14</v>
      </c>
      <c r="E64" s="93" t="e">
        <f t="shared" si="18"/>
        <v>#NAME?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4">
        <v>0</v>
      </c>
      <c r="Q64" s="94">
        <v>0</v>
      </c>
      <c r="R64" s="94">
        <v>0</v>
      </c>
      <c r="S64" s="94">
        <v>0</v>
      </c>
      <c r="T64" s="94">
        <v>0</v>
      </c>
      <c r="U64" s="94">
        <v>0</v>
      </c>
      <c r="V64" s="94">
        <v>0</v>
      </c>
      <c r="W64" s="94">
        <v>0</v>
      </c>
      <c r="X64" s="94">
        <v>0</v>
      </c>
      <c r="Y64" s="94">
        <v>0</v>
      </c>
      <c r="Z64" s="94">
        <v>0</v>
      </c>
      <c r="AA64" s="94">
        <v>0</v>
      </c>
      <c r="AB64" s="94">
        <v>0</v>
      </c>
      <c r="AC64" s="94">
        <v>0</v>
      </c>
      <c r="AD64" s="94">
        <v>0</v>
      </c>
      <c r="AE64" s="94">
        <v>0</v>
      </c>
      <c r="AF64" s="94">
        <v>0</v>
      </c>
      <c r="AG64" s="94">
        <v>0</v>
      </c>
      <c r="AH64" s="94">
        <v>0</v>
      </c>
      <c r="AI64" s="55"/>
      <c r="AJ64" s="94">
        <f t="shared" si="21"/>
        <v>0</v>
      </c>
      <c r="AK64" s="94">
        <f t="shared" si="21"/>
        <v>0</v>
      </c>
      <c r="AL64" s="94">
        <f t="shared" si="21"/>
        <v>0</v>
      </c>
      <c r="AM64" s="94">
        <f t="shared" si="21"/>
        <v>0</v>
      </c>
      <c r="AN64" s="94">
        <f t="shared" si="21"/>
        <v>0</v>
      </c>
      <c r="AO64" s="94">
        <f t="shared" si="21"/>
        <v>0</v>
      </c>
      <c r="AP64" s="94">
        <f t="shared" si="21"/>
        <v>0</v>
      </c>
      <c r="AQ64" s="94">
        <f t="shared" si="21"/>
        <v>0</v>
      </c>
      <c r="AR64" s="94">
        <f t="shared" si="21"/>
        <v>0</v>
      </c>
      <c r="AS64" s="94">
        <f t="shared" si="21"/>
        <v>0</v>
      </c>
      <c r="AT64" s="94">
        <f t="shared" si="19"/>
        <v>0</v>
      </c>
      <c r="AU64" s="94">
        <f t="shared" si="19"/>
        <v>0</v>
      </c>
      <c r="AV64" s="94">
        <f t="shared" si="19"/>
        <v>0</v>
      </c>
      <c r="AW64" s="94">
        <f t="shared" si="19"/>
        <v>0</v>
      </c>
      <c r="AX64" s="94">
        <f t="shared" si="19"/>
        <v>0</v>
      </c>
      <c r="AY64" s="94">
        <f t="shared" si="19"/>
        <v>0</v>
      </c>
      <c r="AZ64" s="94">
        <f t="shared" si="19"/>
        <v>0</v>
      </c>
      <c r="BA64" s="94">
        <f t="shared" si="19"/>
        <v>0</v>
      </c>
      <c r="BB64" s="94">
        <f t="shared" si="19"/>
        <v>0</v>
      </c>
      <c r="BC64" s="94">
        <f t="shared" si="19"/>
        <v>0</v>
      </c>
      <c r="BD64" s="94">
        <f t="shared" si="19"/>
        <v>0</v>
      </c>
      <c r="BE64" s="94">
        <f t="shared" si="19"/>
        <v>0</v>
      </c>
      <c r="BF64" s="94">
        <f t="shared" si="19"/>
        <v>0</v>
      </c>
      <c r="BG64" s="94">
        <f t="shared" si="23"/>
        <v>0</v>
      </c>
      <c r="BH64" s="94">
        <f t="shared" si="23"/>
        <v>0</v>
      </c>
      <c r="BI64" s="94">
        <f t="shared" si="23"/>
        <v>0</v>
      </c>
      <c r="BJ64" s="94">
        <f t="shared" si="23"/>
        <v>0</v>
      </c>
      <c r="BK64" s="94">
        <f t="shared" si="23"/>
        <v>0</v>
      </c>
      <c r="BL64" s="94">
        <f t="shared" si="23"/>
        <v>0</v>
      </c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R64" s="94">
        <v>0</v>
      </c>
      <c r="CS64" s="94">
        <v>0</v>
      </c>
      <c r="CT64" s="94">
        <v>0</v>
      </c>
      <c r="CU64" s="94">
        <v>0</v>
      </c>
      <c r="CV64" s="94">
        <v>0</v>
      </c>
      <c r="CW64" s="94">
        <v>0</v>
      </c>
      <c r="CX64" s="94">
        <v>0</v>
      </c>
      <c r="CY64" s="94">
        <v>0</v>
      </c>
      <c r="CZ64" s="94">
        <v>0</v>
      </c>
      <c r="DA64" s="94">
        <v>0</v>
      </c>
      <c r="DB64" s="94">
        <v>0</v>
      </c>
      <c r="DC64" s="94">
        <v>0</v>
      </c>
      <c r="DD64" s="94">
        <v>0</v>
      </c>
      <c r="DE64" s="94">
        <v>0</v>
      </c>
      <c r="DF64" s="94">
        <v>0</v>
      </c>
      <c r="DG64" s="94">
        <v>0</v>
      </c>
      <c r="DH64" s="94">
        <v>0</v>
      </c>
      <c r="DI64" s="94">
        <v>0</v>
      </c>
      <c r="DJ64" s="94">
        <v>0</v>
      </c>
      <c r="DK64" s="94">
        <v>0</v>
      </c>
      <c r="DL64" s="94">
        <v>0</v>
      </c>
      <c r="DM64" s="94">
        <v>0</v>
      </c>
      <c r="DN64" s="94">
        <v>0</v>
      </c>
      <c r="DO64" s="94">
        <v>0</v>
      </c>
      <c r="DP64" s="94">
        <v>0</v>
      </c>
      <c r="DQ64" s="94">
        <v>0</v>
      </c>
      <c r="DR64" s="94">
        <v>0</v>
      </c>
      <c r="DS64" s="94">
        <v>0</v>
      </c>
      <c r="DT64" s="94">
        <v>0</v>
      </c>
      <c r="DV64" s="94">
        <f t="shared" si="22"/>
        <v>0</v>
      </c>
      <c r="DW64" s="94">
        <f t="shared" si="22"/>
        <v>0</v>
      </c>
      <c r="DX64" s="94">
        <f t="shared" si="22"/>
        <v>0</v>
      </c>
      <c r="DY64" s="94">
        <f t="shared" si="22"/>
        <v>0</v>
      </c>
      <c r="DZ64" s="94">
        <f t="shared" si="22"/>
        <v>0</v>
      </c>
      <c r="EA64" s="94">
        <f t="shared" si="22"/>
        <v>0</v>
      </c>
      <c r="EB64" s="94">
        <f t="shared" si="22"/>
        <v>0</v>
      </c>
      <c r="EC64" s="94">
        <f t="shared" si="22"/>
        <v>0</v>
      </c>
      <c r="ED64" s="94">
        <f t="shared" si="22"/>
        <v>0</v>
      </c>
      <c r="EE64" s="94">
        <f t="shared" si="22"/>
        <v>0</v>
      </c>
      <c r="EF64" s="94">
        <f t="shared" si="20"/>
        <v>0</v>
      </c>
      <c r="EG64" s="94">
        <f t="shared" si="20"/>
        <v>0</v>
      </c>
      <c r="EH64" s="94">
        <f t="shared" si="20"/>
        <v>0</v>
      </c>
      <c r="EI64" s="94">
        <f t="shared" si="20"/>
        <v>0</v>
      </c>
      <c r="EJ64" s="94">
        <f t="shared" si="20"/>
        <v>0</v>
      </c>
      <c r="EK64" s="94">
        <f t="shared" si="20"/>
        <v>0</v>
      </c>
      <c r="EL64" s="94">
        <f t="shared" si="20"/>
        <v>0</v>
      </c>
      <c r="EM64" s="94">
        <f t="shared" si="20"/>
        <v>0</v>
      </c>
      <c r="EN64" s="94">
        <f t="shared" si="20"/>
        <v>0</v>
      </c>
      <c r="EO64" s="94">
        <f t="shared" si="20"/>
        <v>0</v>
      </c>
      <c r="EP64" s="94">
        <f t="shared" si="20"/>
        <v>0</v>
      </c>
      <c r="EQ64" s="94">
        <f t="shared" si="20"/>
        <v>0</v>
      </c>
      <c r="ER64" s="94">
        <f t="shared" si="20"/>
        <v>0</v>
      </c>
      <c r="ES64" s="94">
        <f t="shared" si="24"/>
        <v>0</v>
      </c>
      <c r="ET64" s="94">
        <f t="shared" si="24"/>
        <v>0</v>
      </c>
      <c r="EU64" s="94">
        <f t="shared" si="24"/>
        <v>0</v>
      </c>
      <c r="EV64" s="94">
        <f t="shared" si="24"/>
        <v>0</v>
      </c>
      <c r="EW64" s="94">
        <f t="shared" si="24"/>
        <v>0</v>
      </c>
      <c r="EX64" s="94">
        <f t="shared" si="24"/>
        <v>0</v>
      </c>
    </row>
    <row r="65" spans="2:154">
      <c r="B65" s="91" t="s">
        <v>14</v>
      </c>
      <c r="C65" s="92" t="s">
        <v>14</v>
      </c>
      <c r="E65" s="93" t="e">
        <f t="shared" si="18"/>
        <v>#NAME?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  <c r="Y65" s="94">
        <v>0</v>
      </c>
      <c r="Z65" s="94">
        <v>0</v>
      </c>
      <c r="AA65" s="94">
        <v>0</v>
      </c>
      <c r="AB65" s="94">
        <v>0</v>
      </c>
      <c r="AC65" s="94">
        <v>0</v>
      </c>
      <c r="AD65" s="94">
        <v>0</v>
      </c>
      <c r="AE65" s="94">
        <v>0</v>
      </c>
      <c r="AF65" s="94">
        <v>0</v>
      </c>
      <c r="AG65" s="94">
        <v>0</v>
      </c>
      <c r="AH65" s="94">
        <v>0</v>
      </c>
      <c r="AI65" s="55"/>
      <c r="AJ65" s="94">
        <f t="shared" si="21"/>
        <v>0</v>
      </c>
      <c r="AK65" s="94">
        <f t="shared" si="21"/>
        <v>0</v>
      </c>
      <c r="AL65" s="94">
        <f t="shared" si="21"/>
        <v>0</v>
      </c>
      <c r="AM65" s="94">
        <f t="shared" si="21"/>
        <v>0</v>
      </c>
      <c r="AN65" s="94">
        <f t="shared" si="21"/>
        <v>0</v>
      </c>
      <c r="AO65" s="94">
        <f t="shared" si="21"/>
        <v>0</v>
      </c>
      <c r="AP65" s="94">
        <f t="shared" si="21"/>
        <v>0</v>
      </c>
      <c r="AQ65" s="94">
        <f t="shared" si="21"/>
        <v>0</v>
      </c>
      <c r="AR65" s="94">
        <f t="shared" si="21"/>
        <v>0</v>
      </c>
      <c r="AS65" s="94">
        <f t="shared" si="21"/>
        <v>0</v>
      </c>
      <c r="AT65" s="94">
        <f t="shared" si="19"/>
        <v>0</v>
      </c>
      <c r="AU65" s="94">
        <f t="shared" si="19"/>
        <v>0</v>
      </c>
      <c r="AV65" s="94">
        <f t="shared" si="19"/>
        <v>0</v>
      </c>
      <c r="AW65" s="94">
        <f t="shared" si="19"/>
        <v>0</v>
      </c>
      <c r="AX65" s="94">
        <f t="shared" si="19"/>
        <v>0</v>
      </c>
      <c r="AY65" s="94">
        <f t="shared" si="19"/>
        <v>0</v>
      </c>
      <c r="AZ65" s="94">
        <f t="shared" si="19"/>
        <v>0</v>
      </c>
      <c r="BA65" s="94">
        <f t="shared" si="19"/>
        <v>0</v>
      </c>
      <c r="BB65" s="94">
        <f t="shared" si="19"/>
        <v>0</v>
      </c>
      <c r="BC65" s="94">
        <f t="shared" si="19"/>
        <v>0</v>
      </c>
      <c r="BD65" s="94">
        <f t="shared" si="19"/>
        <v>0</v>
      </c>
      <c r="BE65" s="94">
        <f t="shared" si="19"/>
        <v>0</v>
      </c>
      <c r="BF65" s="94">
        <f t="shared" si="19"/>
        <v>0</v>
      </c>
      <c r="BG65" s="94">
        <f t="shared" si="23"/>
        <v>0</v>
      </c>
      <c r="BH65" s="94">
        <f t="shared" si="23"/>
        <v>0</v>
      </c>
      <c r="BI65" s="94">
        <f t="shared" si="23"/>
        <v>0</v>
      </c>
      <c r="BJ65" s="94">
        <f t="shared" si="23"/>
        <v>0</v>
      </c>
      <c r="BK65" s="94">
        <f t="shared" si="23"/>
        <v>0</v>
      </c>
      <c r="BL65" s="94">
        <f t="shared" si="23"/>
        <v>0</v>
      </c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R65" s="94">
        <v>0</v>
      </c>
      <c r="CS65" s="94">
        <v>0</v>
      </c>
      <c r="CT65" s="94">
        <v>0</v>
      </c>
      <c r="CU65" s="94">
        <v>0</v>
      </c>
      <c r="CV65" s="94">
        <v>0</v>
      </c>
      <c r="CW65" s="94">
        <v>0</v>
      </c>
      <c r="CX65" s="94">
        <v>0</v>
      </c>
      <c r="CY65" s="94">
        <v>0</v>
      </c>
      <c r="CZ65" s="94">
        <v>0</v>
      </c>
      <c r="DA65" s="94">
        <v>0</v>
      </c>
      <c r="DB65" s="94">
        <v>0</v>
      </c>
      <c r="DC65" s="94">
        <v>0</v>
      </c>
      <c r="DD65" s="94">
        <v>0</v>
      </c>
      <c r="DE65" s="94">
        <v>0</v>
      </c>
      <c r="DF65" s="94">
        <v>0</v>
      </c>
      <c r="DG65" s="94">
        <v>0</v>
      </c>
      <c r="DH65" s="94">
        <v>0</v>
      </c>
      <c r="DI65" s="94">
        <v>0</v>
      </c>
      <c r="DJ65" s="94">
        <v>0</v>
      </c>
      <c r="DK65" s="94">
        <v>0</v>
      </c>
      <c r="DL65" s="94">
        <v>0</v>
      </c>
      <c r="DM65" s="94">
        <v>0</v>
      </c>
      <c r="DN65" s="94">
        <v>0</v>
      </c>
      <c r="DO65" s="94">
        <v>0</v>
      </c>
      <c r="DP65" s="94">
        <v>0</v>
      </c>
      <c r="DQ65" s="94">
        <v>0</v>
      </c>
      <c r="DR65" s="94">
        <v>0</v>
      </c>
      <c r="DS65" s="94">
        <v>0</v>
      </c>
      <c r="DT65" s="94">
        <v>0</v>
      </c>
      <c r="DV65" s="94">
        <f t="shared" si="22"/>
        <v>0</v>
      </c>
      <c r="DW65" s="94">
        <f t="shared" si="22"/>
        <v>0</v>
      </c>
      <c r="DX65" s="94">
        <f t="shared" si="22"/>
        <v>0</v>
      </c>
      <c r="DY65" s="94">
        <f t="shared" si="22"/>
        <v>0</v>
      </c>
      <c r="DZ65" s="94">
        <f t="shared" si="22"/>
        <v>0</v>
      </c>
      <c r="EA65" s="94">
        <f t="shared" si="22"/>
        <v>0</v>
      </c>
      <c r="EB65" s="94">
        <f t="shared" si="22"/>
        <v>0</v>
      </c>
      <c r="EC65" s="94">
        <f t="shared" si="22"/>
        <v>0</v>
      </c>
      <c r="ED65" s="94">
        <f t="shared" si="22"/>
        <v>0</v>
      </c>
      <c r="EE65" s="94">
        <f t="shared" si="22"/>
        <v>0</v>
      </c>
      <c r="EF65" s="94">
        <f t="shared" si="20"/>
        <v>0</v>
      </c>
      <c r="EG65" s="94">
        <f t="shared" si="20"/>
        <v>0</v>
      </c>
      <c r="EH65" s="94">
        <f t="shared" si="20"/>
        <v>0</v>
      </c>
      <c r="EI65" s="94">
        <f t="shared" si="20"/>
        <v>0</v>
      </c>
      <c r="EJ65" s="94">
        <f t="shared" si="20"/>
        <v>0</v>
      </c>
      <c r="EK65" s="94">
        <f t="shared" si="20"/>
        <v>0</v>
      </c>
      <c r="EL65" s="94">
        <f t="shared" si="20"/>
        <v>0</v>
      </c>
      <c r="EM65" s="94">
        <f t="shared" si="20"/>
        <v>0</v>
      </c>
      <c r="EN65" s="94">
        <f t="shared" si="20"/>
        <v>0</v>
      </c>
      <c r="EO65" s="94">
        <f t="shared" si="20"/>
        <v>0</v>
      </c>
      <c r="EP65" s="94">
        <f t="shared" si="20"/>
        <v>0</v>
      </c>
      <c r="EQ65" s="94">
        <f t="shared" si="20"/>
        <v>0</v>
      </c>
      <c r="ER65" s="94">
        <f t="shared" si="20"/>
        <v>0</v>
      </c>
      <c r="ES65" s="94">
        <f t="shared" si="24"/>
        <v>0</v>
      </c>
      <c r="ET65" s="94">
        <f t="shared" si="24"/>
        <v>0</v>
      </c>
      <c r="EU65" s="94">
        <f t="shared" si="24"/>
        <v>0</v>
      </c>
      <c r="EV65" s="94">
        <f t="shared" si="24"/>
        <v>0</v>
      </c>
      <c r="EW65" s="94">
        <f t="shared" si="24"/>
        <v>0</v>
      </c>
      <c r="EX65" s="94">
        <f t="shared" si="24"/>
        <v>0</v>
      </c>
    </row>
    <row r="66" spans="2:154">
      <c r="B66" s="91" t="s">
        <v>14</v>
      </c>
      <c r="C66" s="92" t="s">
        <v>14</v>
      </c>
      <c r="E66" s="93" t="e">
        <f t="shared" si="18"/>
        <v>#NAME?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0</v>
      </c>
      <c r="Z66" s="94">
        <v>0</v>
      </c>
      <c r="AA66" s="94">
        <v>0</v>
      </c>
      <c r="AB66" s="94">
        <v>0</v>
      </c>
      <c r="AC66" s="94">
        <v>0</v>
      </c>
      <c r="AD66" s="94">
        <v>0</v>
      </c>
      <c r="AE66" s="94">
        <v>0</v>
      </c>
      <c r="AF66" s="94">
        <v>0</v>
      </c>
      <c r="AG66" s="94">
        <v>0</v>
      </c>
      <c r="AH66" s="94">
        <v>0</v>
      </c>
      <c r="AI66" s="55"/>
      <c r="AJ66" s="94">
        <f t="shared" si="21"/>
        <v>0</v>
      </c>
      <c r="AK66" s="94">
        <f t="shared" si="21"/>
        <v>0</v>
      </c>
      <c r="AL66" s="94">
        <f t="shared" si="21"/>
        <v>0</v>
      </c>
      <c r="AM66" s="94">
        <f t="shared" si="21"/>
        <v>0</v>
      </c>
      <c r="AN66" s="94">
        <f t="shared" si="21"/>
        <v>0</v>
      </c>
      <c r="AO66" s="94">
        <f t="shared" si="21"/>
        <v>0</v>
      </c>
      <c r="AP66" s="94">
        <f t="shared" si="21"/>
        <v>0</v>
      </c>
      <c r="AQ66" s="94">
        <f t="shared" si="21"/>
        <v>0</v>
      </c>
      <c r="AR66" s="94">
        <f t="shared" si="21"/>
        <v>0</v>
      </c>
      <c r="AS66" s="94">
        <f t="shared" si="21"/>
        <v>0</v>
      </c>
      <c r="AT66" s="94">
        <f t="shared" si="19"/>
        <v>0</v>
      </c>
      <c r="AU66" s="94">
        <f t="shared" si="19"/>
        <v>0</v>
      </c>
      <c r="AV66" s="94">
        <f t="shared" si="19"/>
        <v>0</v>
      </c>
      <c r="AW66" s="94">
        <f t="shared" si="19"/>
        <v>0</v>
      </c>
      <c r="AX66" s="94">
        <f t="shared" si="19"/>
        <v>0</v>
      </c>
      <c r="AY66" s="94">
        <f t="shared" si="19"/>
        <v>0</v>
      </c>
      <c r="AZ66" s="94">
        <f t="shared" si="19"/>
        <v>0</v>
      </c>
      <c r="BA66" s="94">
        <f t="shared" si="19"/>
        <v>0</v>
      </c>
      <c r="BB66" s="94">
        <f t="shared" si="19"/>
        <v>0</v>
      </c>
      <c r="BC66" s="94">
        <f t="shared" si="19"/>
        <v>0</v>
      </c>
      <c r="BD66" s="94">
        <f t="shared" si="19"/>
        <v>0</v>
      </c>
      <c r="BE66" s="94">
        <f t="shared" si="19"/>
        <v>0</v>
      </c>
      <c r="BF66" s="94">
        <f t="shared" si="19"/>
        <v>0</v>
      </c>
      <c r="BG66" s="94">
        <f t="shared" si="23"/>
        <v>0</v>
      </c>
      <c r="BH66" s="94">
        <f t="shared" si="23"/>
        <v>0</v>
      </c>
      <c r="BI66" s="94">
        <f t="shared" si="23"/>
        <v>0</v>
      </c>
      <c r="BJ66" s="94">
        <f t="shared" si="23"/>
        <v>0</v>
      </c>
      <c r="BK66" s="94">
        <f t="shared" si="23"/>
        <v>0</v>
      </c>
      <c r="BL66" s="94">
        <f t="shared" si="23"/>
        <v>0</v>
      </c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R66" s="94">
        <v>0</v>
      </c>
      <c r="CS66" s="94">
        <v>0</v>
      </c>
      <c r="CT66" s="94">
        <v>0</v>
      </c>
      <c r="CU66" s="94">
        <v>0</v>
      </c>
      <c r="CV66" s="94">
        <v>0</v>
      </c>
      <c r="CW66" s="94">
        <v>0</v>
      </c>
      <c r="CX66" s="94">
        <v>0</v>
      </c>
      <c r="CY66" s="94">
        <v>0</v>
      </c>
      <c r="CZ66" s="94">
        <v>0</v>
      </c>
      <c r="DA66" s="94">
        <v>0</v>
      </c>
      <c r="DB66" s="94">
        <v>0</v>
      </c>
      <c r="DC66" s="94">
        <v>0</v>
      </c>
      <c r="DD66" s="94">
        <v>0</v>
      </c>
      <c r="DE66" s="94">
        <v>0</v>
      </c>
      <c r="DF66" s="94">
        <v>0</v>
      </c>
      <c r="DG66" s="94">
        <v>0</v>
      </c>
      <c r="DH66" s="94">
        <v>0</v>
      </c>
      <c r="DI66" s="94">
        <v>0</v>
      </c>
      <c r="DJ66" s="94">
        <v>0</v>
      </c>
      <c r="DK66" s="94">
        <v>0</v>
      </c>
      <c r="DL66" s="94">
        <v>0</v>
      </c>
      <c r="DM66" s="94">
        <v>0</v>
      </c>
      <c r="DN66" s="94">
        <v>0</v>
      </c>
      <c r="DO66" s="94">
        <v>0</v>
      </c>
      <c r="DP66" s="94">
        <v>0</v>
      </c>
      <c r="DQ66" s="94">
        <v>0</v>
      </c>
      <c r="DR66" s="94">
        <v>0</v>
      </c>
      <c r="DS66" s="94">
        <v>0</v>
      </c>
      <c r="DT66" s="94">
        <v>0</v>
      </c>
      <c r="DV66" s="94">
        <f t="shared" si="22"/>
        <v>0</v>
      </c>
      <c r="DW66" s="94">
        <f t="shared" si="22"/>
        <v>0</v>
      </c>
      <c r="DX66" s="94">
        <f t="shared" si="22"/>
        <v>0</v>
      </c>
      <c r="DY66" s="94">
        <f t="shared" si="22"/>
        <v>0</v>
      </c>
      <c r="DZ66" s="94">
        <f t="shared" si="22"/>
        <v>0</v>
      </c>
      <c r="EA66" s="94">
        <f t="shared" si="22"/>
        <v>0</v>
      </c>
      <c r="EB66" s="94">
        <f t="shared" si="22"/>
        <v>0</v>
      </c>
      <c r="EC66" s="94">
        <f t="shared" si="22"/>
        <v>0</v>
      </c>
      <c r="ED66" s="94">
        <f t="shared" si="22"/>
        <v>0</v>
      </c>
      <c r="EE66" s="94">
        <f t="shared" si="22"/>
        <v>0</v>
      </c>
      <c r="EF66" s="94">
        <f t="shared" si="20"/>
        <v>0</v>
      </c>
      <c r="EG66" s="94">
        <f t="shared" si="20"/>
        <v>0</v>
      </c>
      <c r="EH66" s="94">
        <f t="shared" si="20"/>
        <v>0</v>
      </c>
      <c r="EI66" s="94">
        <f t="shared" si="20"/>
        <v>0</v>
      </c>
      <c r="EJ66" s="94">
        <f t="shared" si="20"/>
        <v>0</v>
      </c>
      <c r="EK66" s="94">
        <f t="shared" si="20"/>
        <v>0</v>
      </c>
      <c r="EL66" s="94">
        <f t="shared" si="20"/>
        <v>0</v>
      </c>
      <c r="EM66" s="94">
        <f t="shared" si="20"/>
        <v>0</v>
      </c>
      <c r="EN66" s="94">
        <f t="shared" si="20"/>
        <v>0</v>
      </c>
      <c r="EO66" s="94">
        <f t="shared" si="20"/>
        <v>0</v>
      </c>
      <c r="EP66" s="94">
        <f t="shared" si="20"/>
        <v>0</v>
      </c>
      <c r="EQ66" s="94">
        <f t="shared" si="20"/>
        <v>0</v>
      </c>
      <c r="ER66" s="94">
        <f t="shared" si="20"/>
        <v>0</v>
      </c>
      <c r="ES66" s="94">
        <f t="shared" si="24"/>
        <v>0</v>
      </c>
      <c r="ET66" s="94">
        <f t="shared" si="24"/>
        <v>0</v>
      </c>
      <c r="EU66" s="94">
        <f t="shared" si="24"/>
        <v>0</v>
      </c>
      <c r="EV66" s="94">
        <f t="shared" si="24"/>
        <v>0</v>
      </c>
      <c r="EW66" s="94">
        <f t="shared" si="24"/>
        <v>0</v>
      </c>
      <c r="EX66" s="94">
        <f t="shared" si="24"/>
        <v>0</v>
      </c>
    </row>
    <row r="67" spans="2:154">
      <c r="B67" s="91" t="s">
        <v>14</v>
      </c>
      <c r="C67" s="92" t="s">
        <v>14</v>
      </c>
      <c r="E67" s="93" t="e">
        <f t="shared" si="18"/>
        <v>#NAME?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4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0</v>
      </c>
      <c r="AD67" s="94">
        <v>0</v>
      </c>
      <c r="AE67" s="94">
        <v>0</v>
      </c>
      <c r="AF67" s="94">
        <v>0</v>
      </c>
      <c r="AG67" s="94">
        <v>0</v>
      </c>
      <c r="AH67" s="94">
        <v>0</v>
      </c>
      <c r="AI67" s="55"/>
      <c r="AJ67" s="94">
        <f t="shared" si="21"/>
        <v>0</v>
      </c>
      <c r="AK67" s="94">
        <f t="shared" si="21"/>
        <v>0</v>
      </c>
      <c r="AL67" s="94">
        <f t="shared" si="21"/>
        <v>0</v>
      </c>
      <c r="AM67" s="94">
        <f t="shared" si="21"/>
        <v>0</v>
      </c>
      <c r="AN67" s="94">
        <f t="shared" si="21"/>
        <v>0</v>
      </c>
      <c r="AO67" s="94">
        <f t="shared" si="21"/>
        <v>0</v>
      </c>
      <c r="AP67" s="94">
        <f t="shared" si="21"/>
        <v>0</v>
      </c>
      <c r="AQ67" s="94">
        <f t="shared" si="21"/>
        <v>0</v>
      </c>
      <c r="AR67" s="94">
        <f t="shared" si="21"/>
        <v>0</v>
      </c>
      <c r="AS67" s="94">
        <f t="shared" si="21"/>
        <v>0</v>
      </c>
      <c r="AT67" s="94">
        <f t="shared" si="19"/>
        <v>0</v>
      </c>
      <c r="AU67" s="94">
        <f t="shared" si="19"/>
        <v>0</v>
      </c>
      <c r="AV67" s="94">
        <f t="shared" si="19"/>
        <v>0</v>
      </c>
      <c r="AW67" s="94">
        <f t="shared" si="19"/>
        <v>0</v>
      </c>
      <c r="AX67" s="94">
        <f t="shared" si="19"/>
        <v>0</v>
      </c>
      <c r="AY67" s="94">
        <f t="shared" si="19"/>
        <v>0</v>
      </c>
      <c r="AZ67" s="94">
        <f t="shared" si="19"/>
        <v>0</v>
      </c>
      <c r="BA67" s="94">
        <f t="shared" si="19"/>
        <v>0</v>
      </c>
      <c r="BB67" s="94">
        <f t="shared" si="19"/>
        <v>0</v>
      </c>
      <c r="BC67" s="94">
        <f t="shared" si="19"/>
        <v>0</v>
      </c>
      <c r="BD67" s="94">
        <f t="shared" si="19"/>
        <v>0</v>
      </c>
      <c r="BE67" s="94">
        <f t="shared" si="19"/>
        <v>0</v>
      </c>
      <c r="BF67" s="94">
        <f t="shared" si="19"/>
        <v>0</v>
      </c>
      <c r="BG67" s="94">
        <f t="shared" si="23"/>
        <v>0</v>
      </c>
      <c r="BH67" s="94">
        <f t="shared" si="23"/>
        <v>0</v>
      </c>
      <c r="BI67" s="94">
        <f t="shared" si="23"/>
        <v>0</v>
      </c>
      <c r="BJ67" s="94">
        <f t="shared" si="23"/>
        <v>0</v>
      </c>
      <c r="BK67" s="94">
        <f t="shared" si="23"/>
        <v>0</v>
      </c>
      <c r="BL67" s="94">
        <f t="shared" si="23"/>
        <v>0</v>
      </c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R67" s="94">
        <v>0</v>
      </c>
      <c r="CS67" s="94">
        <v>0</v>
      </c>
      <c r="CT67" s="94">
        <v>0</v>
      </c>
      <c r="CU67" s="94">
        <v>0</v>
      </c>
      <c r="CV67" s="94">
        <v>0</v>
      </c>
      <c r="CW67" s="94">
        <v>0</v>
      </c>
      <c r="CX67" s="94">
        <v>0</v>
      </c>
      <c r="CY67" s="94">
        <v>0</v>
      </c>
      <c r="CZ67" s="94">
        <v>0</v>
      </c>
      <c r="DA67" s="94">
        <v>0</v>
      </c>
      <c r="DB67" s="94">
        <v>0</v>
      </c>
      <c r="DC67" s="94">
        <v>0</v>
      </c>
      <c r="DD67" s="94">
        <v>0</v>
      </c>
      <c r="DE67" s="94">
        <v>0</v>
      </c>
      <c r="DF67" s="94">
        <v>0</v>
      </c>
      <c r="DG67" s="94">
        <v>0</v>
      </c>
      <c r="DH67" s="94">
        <v>0</v>
      </c>
      <c r="DI67" s="94">
        <v>0</v>
      </c>
      <c r="DJ67" s="94">
        <v>0</v>
      </c>
      <c r="DK67" s="94">
        <v>0</v>
      </c>
      <c r="DL67" s="94">
        <v>0</v>
      </c>
      <c r="DM67" s="94">
        <v>0</v>
      </c>
      <c r="DN67" s="94">
        <v>0</v>
      </c>
      <c r="DO67" s="94">
        <v>0</v>
      </c>
      <c r="DP67" s="94">
        <v>0</v>
      </c>
      <c r="DQ67" s="94">
        <v>0</v>
      </c>
      <c r="DR67" s="94">
        <v>0</v>
      </c>
      <c r="DS67" s="94">
        <v>0</v>
      </c>
      <c r="DT67" s="94">
        <v>0</v>
      </c>
      <c r="DV67" s="94">
        <f t="shared" si="22"/>
        <v>0</v>
      </c>
      <c r="DW67" s="94">
        <f t="shared" si="22"/>
        <v>0</v>
      </c>
      <c r="DX67" s="94">
        <f t="shared" si="22"/>
        <v>0</v>
      </c>
      <c r="DY67" s="94">
        <f t="shared" si="22"/>
        <v>0</v>
      </c>
      <c r="DZ67" s="94">
        <f t="shared" si="22"/>
        <v>0</v>
      </c>
      <c r="EA67" s="94">
        <f t="shared" si="22"/>
        <v>0</v>
      </c>
      <c r="EB67" s="94">
        <f t="shared" si="22"/>
        <v>0</v>
      </c>
      <c r="EC67" s="94">
        <f t="shared" si="22"/>
        <v>0</v>
      </c>
      <c r="ED67" s="94">
        <f t="shared" si="22"/>
        <v>0</v>
      </c>
      <c r="EE67" s="94">
        <f t="shared" si="22"/>
        <v>0</v>
      </c>
      <c r="EF67" s="94">
        <f t="shared" si="20"/>
        <v>0</v>
      </c>
      <c r="EG67" s="94">
        <f t="shared" si="20"/>
        <v>0</v>
      </c>
      <c r="EH67" s="94">
        <f t="shared" si="20"/>
        <v>0</v>
      </c>
      <c r="EI67" s="94">
        <f t="shared" si="20"/>
        <v>0</v>
      </c>
      <c r="EJ67" s="94">
        <f t="shared" si="20"/>
        <v>0</v>
      </c>
      <c r="EK67" s="94">
        <f t="shared" si="20"/>
        <v>0</v>
      </c>
      <c r="EL67" s="94">
        <f t="shared" si="20"/>
        <v>0</v>
      </c>
      <c r="EM67" s="94">
        <f t="shared" si="20"/>
        <v>0</v>
      </c>
      <c r="EN67" s="94">
        <f t="shared" si="20"/>
        <v>0</v>
      </c>
      <c r="EO67" s="94">
        <f t="shared" si="20"/>
        <v>0</v>
      </c>
      <c r="EP67" s="94">
        <f t="shared" si="20"/>
        <v>0</v>
      </c>
      <c r="EQ67" s="94">
        <f t="shared" si="20"/>
        <v>0</v>
      </c>
      <c r="ER67" s="94">
        <f t="shared" si="20"/>
        <v>0</v>
      </c>
      <c r="ES67" s="94">
        <f t="shared" si="24"/>
        <v>0</v>
      </c>
      <c r="ET67" s="94">
        <f t="shared" si="24"/>
        <v>0</v>
      </c>
      <c r="EU67" s="94">
        <f t="shared" si="24"/>
        <v>0</v>
      </c>
      <c r="EV67" s="94">
        <f t="shared" si="24"/>
        <v>0</v>
      </c>
      <c r="EW67" s="94">
        <f t="shared" si="24"/>
        <v>0</v>
      </c>
      <c r="EX67" s="94">
        <f t="shared" si="24"/>
        <v>0</v>
      </c>
    </row>
  </sheetData>
  <mergeCells count="5">
    <mergeCell ref="E1:AH1"/>
    <mergeCell ref="AJ1:BL1"/>
    <mergeCell ref="BN1:CP1"/>
    <mergeCell ref="CR1:DT1"/>
    <mergeCell ref="DV1:EX1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53" r:id="rId4" name="Button_Transfer">
              <controlPr defaultSize="0" print="0" autoFill="0" autoPict="0" macro="[0]!CopyLinkValues">
                <anchor>
                  <from>
                    <xdr:col>1</xdr:col>
                    <xdr:colOff>0</xdr:colOff>
                    <xdr:row>0</xdr:row>
                    <xdr:rowOff>66675</xdr:rowOff>
                  </from>
                  <to>
                    <xdr:col>2</xdr:col>
                    <xdr:colOff>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8">
    <pageSetUpPr fitToPage="1"/>
  </sheetPr>
  <dimension ref="A1:AD67"/>
  <sheetViews>
    <sheetView topLeftCell="B32" zoomScaleNormal="100" workbookViewId="0"/>
  </sheetViews>
  <sheetFormatPr defaultColWidth="9.5" defaultRowHeight="12"/>
  <cols>
    <col min="1" max="1" width="35.5" style="3" customWidth="1"/>
    <col min="2" max="2" width="37" style="3" customWidth="1"/>
    <col min="3" max="12" width="6.6640625" style="3" customWidth="1"/>
    <col min="13" max="13" width="8.33203125" style="3" customWidth="1"/>
    <col min="14" max="17" width="9.5" style="3"/>
    <col min="18" max="18" width="33.6640625" style="3" customWidth="1"/>
    <col min="19" max="28" width="6.6640625" style="3" customWidth="1"/>
    <col min="29" max="29" width="8.33203125" style="3" customWidth="1"/>
    <col min="30" max="16384" width="9.5" style="3"/>
  </cols>
  <sheetData>
    <row r="1" spans="1:14" hidden="1">
      <c r="A1" s="2" t="s">
        <v>90</v>
      </c>
      <c r="B1" s="1" t="s">
        <v>91</v>
      </c>
      <c r="D1" s="12" t="s">
        <v>128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idden="1">
      <c r="A2" s="34" t="s">
        <v>129</v>
      </c>
      <c r="B2" s="33" t="s">
        <v>130</v>
      </c>
    </row>
    <row r="3" spans="1:14" hidden="1">
      <c r="A3" s="34"/>
      <c r="B3" s="33"/>
    </row>
    <row r="4" spans="1:14" hidden="1">
      <c r="A4" s="34" t="e">
        <f>#REF!</f>
        <v>#REF!</v>
      </c>
      <c r="B4" s="35" t="e">
        <f>#REF!</f>
        <v>#REF!</v>
      </c>
    </row>
    <row r="5" spans="1:14" hidden="1">
      <c r="A5" s="34" t="e">
        <f>#REF!</f>
        <v>#REF!</v>
      </c>
      <c r="B5" s="35" t="e">
        <f>#REF!</f>
        <v>#REF!</v>
      </c>
    </row>
    <row r="6" spans="1:14" hidden="1">
      <c r="A6" s="34"/>
      <c r="B6" s="33"/>
    </row>
    <row r="7" spans="1:14" hidden="1">
      <c r="A7" s="34" t="s">
        <v>100</v>
      </c>
      <c r="B7" s="33" t="s">
        <v>105</v>
      </c>
    </row>
    <row r="8" spans="1:14" hidden="1">
      <c r="A8" s="34" t="s">
        <v>101</v>
      </c>
      <c r="B8" s="33" t="s">
        <v>106</v>
      </c>
    </row>
    <row r="9" spans="1:14" hidden="1">
      <c r="A9" s="34" t="s">
        <v>102</v>
      </c>
      <c r="B9" s="33" t="s">
        <v>107</v>
      </c>
    </row>
    <row r="10" spans="1:14" hidden="1">
      <c r="A10" s="34" t="s">
        <v>131</v>
      </c>
      <c r="B10" s="33" t="s">
        <v>118</v>
      </c>
    </row>
    <row r="11" spans="1:14" hidden="1">
      <c r="A11" s="34" t="s">
        <v>103</v>
      </c>
      <c r="B11" s="33" t="s">
        <v>104</v>
      </c>
    </row>
    <row r="12" spans="1:14" hidden="1">
      <c r="A12" s="34"/>
      <c r="B12" s="33"/>
    </row>
    <row r="13" spans="1:14" hidden="1">
      <c r="A13" s="36" t="e">
        <f>#REF!</f>
        <v>#REF!</v>
      </c>
      <c r="B13" s="35" t="e">
        <f>#REF!</f>
        <v>#REF!</v>
      </c>
    </row>
    <row r="14" spans="1:14" hidden="1">
      <c r="A14" s="36" t="e">
        <f>#REF!</f>
        <v>#REF!</v>
      </c>
      <c r="B14" s="35" t="e">
        <f>#REF!</f>
        <v>#REF!</v>
      </c>
    </row>
    <row r="15" spans="1:14" hidden="1">
      <c r="A15" s="34" t="e">
        <f>#REF!</f>
        <v>#REF!</v>
      </c>
      <c r="B15" s="33" t="e">
        <f>#REF!</f>
        <v>#REF!</v>
      </c>
    </row>
    <row r="16" spans="1:14" hidden="1">
      <c r="A16" s="34" t="s">
        <v>132</v>
      </c>
      <c r="B16" s="33" t="s">
        <v>133</v>
      </c>
    </row>
    <row r="17" spans="1:29" hidden="1">
      <c r="A17" s="34"/>
      <c r="B17" s="33"/>
    </row>
    <row r="18" spans="1:29" hidden="1">
      <c r="A18" s="34" t="s">
        <v>127</v>
      </c>
      <c r="B18" s="33" t="s">
        <v>108</v>
      </c>
    </row>
    <row r="19" spans="1:29" hidden="1">
      <c r="A19" s="34" t="s">
        <v>109</v>
      </c>
      <c r="B19" s="33" t="s">
        <v>110</v>
      </c>
    </row>
    <row r="20" spans="1:29" hidden="1">
      <c r="A20" s="34" t="s">
        <v>111</v>
      </c>
      <c r="B20" s="33" t="s">
        <v>112</v>
      </c>
    </row>
    <row r="21" spans="1:29" hidden="1">
      <c r="A21" s="34" t="s">
        <v>113</v>
      </c>
      <c r="B21" s="33" t="s">
        <v>114</v>
      </c>
    </row>
    <row r="22" spans="1:29" hidden="1">
      <c r="A22" s="34" t="s">
        <v>93</v>
      </c>
      <c r="B22" s="33" t="s">
        <v>94</v>
      </c>
    </row>
    <row r="23" spans="1:29" hidden="1">
      <c r="A23" s="34" t="s">
        <v>115</v>
      </c>
      <c r="B23" s="33" t="s">
        <v>116</v>
      </c>
    </row>
    <row r="24" spans="1:29" ht="21" hidden="1">
      <c r="A24" s="44" t="s">
        <v>123</v>
      </c>
      <c r="B24" s="11" t="s">
        <v>117</v>
      </c>
    </row>
    <row r="25" spans="1:29" hidden="1">
      <c r="A25" s="34" t="s">
        <v>96</v>
      </c>
      <c r="B25" s="33" t="s">
        <v>97</v>
      </c>
    </row>
    <row r="26" spans="1:29" ht="21" hidden="1">
      <c r="A26" s="44" t="s">
        <v>98</v>
      </c>
      <c r="B26" s="11" t="s">
        <v>99</v>
      </c>
    </row>
    <row r="27" spans="1:29" hidden="1">
      <c r="A27" s="34" t="s">
        <v>119</v>
      </c>
      <c r="B27" s="33" t="s">
        <v>120</v>
      </c>
    </row>
    <row r="28" spans="1:29" hidden="1">
      <c r="A28" s="34" t="s">
        <v>121</v>
      </c>
      <c r="B28" s="33" t="s">
        <v>122</v>
      </c>
    </row>
    <row r="29" spans="1:29" hidden="1">
      <c r="A29" s="34"/>
      <c r="B29" s="33"/>
    </row>
    <row r="30" spans="1:29" hidden="1">
      <c r="A30" s="4"/>
      <c r="B30" s="4"/>
    </row>
    <row r="31" spans="1:29" hidden="1">
      <c r="A31" s="4"/>
      <c r="B31" s="13">
        <v>30</v>
      </c>
      <c r="C31" s="13">
        <v>6</v>
      </c>
      <c r="D31" s="13">
        <v>6</v>
      </c>
      <c r="E31" s="13">
        <v>6</v>
      </c>
      <c r="F31" s="13">
        <v>6</v>
      </c>
      <c r="G31" s="13">
        <v>6</v>
      </c>
      <c r="H31" s="13">
        <v>6</v>
      </c>
      <c r="I31" s="13">
        <v>6</v>
      </c>
      <c r="J31" s="13">
        <v>6</v>
      </c>
      <c r="K31" s="13">
        <v>6</v>
      </c>
      <c r="L31" s="13">
        <v>6</v>
      </c>
      <c r="M31" s="13">
        <v>7.5</v>
      </c>
      <c r="R31" s="13">
        <f>B31</f>
        <v>30</v>
      </c>
      <c r="S31" s="13">
        <f t="shared" ref="S31:AC31" si="0">C31</f>
        <v>6</v>
      </c>
      <c r="T31" s="13">
        <f t="shared" si="0"/>
        <v>6</v>
      </c>
      <c r="U31" s="13">
        <f t="shared" si="0"/>
        <v>6</v>
      </c>
      <c r="V31" s="13">
        <f t="shared" si="0"/>
        <v>6</v>
      </c>
      <c r="W31" s="13">
        <f t="shared" si="0"/>
        <v>6</v>
      </c>
      <c r="X31" s="13">
        <f t="shared" si="0"/>
        <v>6</v>
      </c>
      <c r="Y31" s="13">
        <f t="shared" si="0"/>
        <v>6</v>
      </c>
      <c r="Z31" s="13">
        <f t="shared" si="0"/>
        <v>6</v>
      </c>
      <c r="AA31" s="13">
        <f t="shared" si="0"/>
        <v>6</v>
      </c>
      <c r="AB31" s="13">
        <f t="shared" si="0"/>
        <v>6</v>
      </c>
      <c r="AC31" s="13">
        <f t="shared" si="0"/>
        <v>7.5</v>
      </c>
    </row>
    <row r="32" spans="1:29">
      <c r="A32" s="5"/>
      <c r="B32" s="5"/>
    </row>
    <row r="33" spans="1:30">
      <c r="A33" s="5"/>
      <c r="B33" s="5"/>
      <c r="C33" s="170" t="s">
        <v>105</v>
      </c>
      <c r="D33" s="170"/>
      <c r="E33" s="170" t="s">
        <v>106</v>
      </c>
      <c r="F33" s="170"/>
      <c r="G33" s="170" t="s">
        <v>107</v>
      </c>
      <c r="H33" s="170"/>
      <c r="I33" s="168" t="s">
        <v>118</v>
      </c>
      <c r="J33" s="168"/>
      <c r="K33" s="170" t="s">
        <v>104</v>
      </c>
      <c r="L33" s="170"/>
    </row>
    <row r="34" spans="1:30">
      <c r="A34" s="5"/>
      <c r="B34" s="5"/>
      <c r="C34" s="169" t="s">
        <v>8</v>
      </c>
      <c r="D34" s="169"/>
      <c r="E34" s="169" t="s">
        <v>8</v>
      </c>
      <c r="F34" s="169"/>
      <c r="G34" s="169" t="s">
        <v>8</v>
      </c>
      <c r="H34" s="169"/>
      <c r="I34" s="169" t="s">
        <v>8</v>
      </c>
      <c r="J34" s="169"/>
      <c r="K34" s="169" t="s">
        <v>8</v>
      </c>
      <c r="L34" s="169"/>
    </row>
    <row r="35" spans="1:30" ht="27.75" thickBot="1">
      <c r="A35" s="5"/>
      <c r="B35" s="5"/>
      <c r="C35" s="8" t="e">
        <f>C38</f>
        <v>#REF!</v>
      </c>
      <c r="D35" s="8" t="e">
        <f t="shared" ref="D35:L35" si="1">D38</f>
        <v>#REF!</v>
      </c>
      <c r="E35" s="16" t="e">
        <f t="shared" si="1"/>
        <v>#REF!</v>
      </c>
      <c r="F35" s="16" t="e">
        <f t="shared" si="1"/>
        <v>#REF!</v>
      </c>
      <c r="G35" s="16" t="e">
        <f t="shared" si="1"/>
        <v>#REF!</v>
      </c>
      <c r="H35" s="16" t="e">
        <f t="shared" si="1"/>
        <v>#REF!</v>
      </c>
      <c r="I35" s="16" t="e">
        <f t="shared" si="1"/>
        <v>#REF!</v>
      </c>
      <c r="J35" s="16" t="e">
        <f t="shared" si="1"/>
        <v>#REF!</v>
      </c>
      <c r="K35" s="16" t="e">
        <f t="shared" si="1"/>
        <v>#REF!</v>
      </c>
      <c r="L35" s="16" t="e">
        <f t="shared" si="1"/>
        <v>#REF!</v>
      </c>
      <c r="M35" s="8" t="s">
        <v>133</v>
      </c>
    </row>
    <row r="36" spans="1:30" s="26" customFormat="1" ht="36.75" customHeight="1" thickTop="1">
      <c r="A36" s="50"/>
      <c r="B36" s="43"/>
      <c r="C36" s="168" t="str">
        <f>A7</f>
        <v>Norden</v>
      </c>
      <c r="D36" s="168"/>
      <c r="E36" s="168" t="str">
        <f>A8</f>
        <v>Storbritannien</v>
      </c>
      <c r="F36" s="168"/>
      <c r="G36" s="168" t="str">
        <f>A9</f>
        <v>Centraleuropa</v>
      </c>
      <c r="H36" s="168"/>
      <c r="I36" s="168" t="str">
        <f>A10</f>
        <v>Koncern-gemensamt och elimineringar</v>
      </c>
      <c r="J36" s="168"/>
      <c r="K36" s="168" t="str">
        <f>A11</f>
        <v>Koncernen</v>
      </c>
      <c r="L36" s="168"/>
      <c r="M36" s="28"/>
      <c r="O36" s="27">
        <v>30</v>
      </c>
      <c r="Q36" s="165" t="str">
        <f>B1</f>
        <v>Engelska</v>
      </c>
      <c r="R36" s="5"/>
      <c r="S36" s="170" t="str">
        <f>B7</f>
        <v>Nordic</v>
      </c>
      <c r="T36" s="170"/>
      <c r="U36" s="170" t="str">
        <f>B8</f>
        <v>UK</v>
      </c>
      <c r="V36" s="170"/>
      <c r="W36" s="170" t="str">
        <f>B9</f>
        <v>Central Europe</v>
      </c>
      <c r="X36" s="170"/>
      <c r="Y36" s="168" t="str">
        <f>B10</f>
        <v>Group-wide and eliminations</v>
      </c>
      <c r="Z36" s="168"/>
      <c r="AA36" s="170" t="str">
        <f>B11</f>
        <v>Group</v>
      </c>
      <c r="AB36" s="170"/>
      <c r="AC36" s="29"/>
      <c r="AD36" s="3"/>
    </row>
    <row r="37" spans="1:30" ht="13.35" customHeight="1">
      <c r="A37" s="50"/>
      <c r="B37" s="4"/>
      <c r="C37" s="169" t="e">
        <f>A4</f>
        <v>#REF!</v>
      </c>
      <c r="D37" s="169"/>
      <c r="E37" s="169" t="e">
        <f>A4</f>
        <v>#REF!</v>
      </c>
      <c r="F37" s="169"/>
      <c r="G37" s="169" t="e">
        <f>A4</f>
        <v>#REF!</v>
      </c>
      <c r="H37" s="169"/>
      <c r="I37" s="169" t="e">
        <f>A4</f>
        <v>#REF!</v>
      </c>
      <c r="J37" s="169"/>
      <c r="K37" s="169" t="e">
        <f>A4</f>
        <v>#REF!</v>
      </c>
      <c r="L37" s="169"/>
      <c r="M37" s="6"/>
      <c r="O37" s="12">
        <v>13</v>
      </c>
      <c r="Q37" s="166"/>
      <c r="R37" s="5"/>
      <c r="S37" s="169" t="e">
        <f>B4</f>
        <v>#REF!</v>
      </c>
      <c r="T37" s="169"/>
      <c r="U37" s="169" t="e">
        <f>B4</f>
        <v>#REF!</v>
      </c>
      <c r="V37" s="169"/>
      <c r="W37" s="169" t="e">
        <f>B4</f>
        <v>#REF!</v>
      </c>
      <c r="X37" s="169"/>
      <c r="Y37" s="169" t="e">
        <f>B4</f>
        <v>#REF!</v>
      </c>
      <c r="Z37" s="169"/>
      <c r="AA37" s="169" t="e">
        <f>B4</f>
        <v>#REF!</v>
      </c>
      <c r="AB37" s="169"/>
      <c r="AC37" s="6"/>
    </row>
    <row r="38" spans="1:30" ht="42" customHeight="1" thickBot="1">
      <c r="A38" s="7"/>
      <c r="B38" s="42"/>
      <c r="C38" s="8" t="e">
        <f>A13</f>
        <v>#REF!</v>
      </c>
      <c r="D38" s="8" t="e">
        <f>A14</f>
        <v>#REF!</v>
      </c>
      <c r="E38" s="8" t="e">
        <f>A13</f>
        <v>#REF!</v>
      </c>
      <c r="F38" s="8" t="e">
        <f>A14</f>
        <v>#REF!</v>
      </c>
      <c r="G38" s="8" t="e">
        <f>A13</f>
        <v>#REF!</v>
      </c>
      <c r="H38" s="8" t="e">
        <f>A14</f>
        <v>#REF!</v>
      </c>
      <c r="I38" s="8" t="e">
        <f>A13</f>
        <v>#REF!</v>
      </c>
      <c r="J38" s="16" t="e">
        <f>A14</f>
        <v>#REF!</v>
      </c>
      <c r="K38" s="16" t="e">
        <f>A13</f>
        <v>#REF!</v>
      </c>
      <c r="L38" s="16" t="e">
        <f>A14</f>
        <v>#REF!</v>
      </c>
      <c r="M38" s="8" t="str">
        <f>A16</f>
        <v>För-ändring, %</v>
      </c>
      <c r="O38" s="12">
        <v>25</v>
      </c>
      <c r="Q38" s="166"/>
      <c r="R38" s="7"/>
      <c r="S38" s="8" t="e">
        <f>B13</f>
        <v>#REF!</v>
      </c>
      <c r="T38" s="8" t="e">
        <f>B14</f>
        <v>#REF!</v>
      </c>
      <c r="U38" s="16" t="e">
        <f>B13</f>
        <v>#REF!</v>
      </c>
      <c r="V38" s="16" t="e">
        <f>B14</f>
        <v>#REF!</v>
      </c>
      <c r="W38" s="16" t="e">
        <f>B13</f>
        <v>#REF!</v>
      </c>
      <c r="X38" s="16" t="e">
        <f>B14</f>
        <v>#REF!</v>
      </c>
      <c r="Y38" s="16" t="e">
        <f>B13</f>
        <v>#REF!</v>
      </c>
      <c r="Z38" s="16" t="e">
        <f>B14</f>
        <v>#REF!</v>
      </c>
      <c r="AA38" s="16" t="e">
        <f>B13</f>
        <v>#REF!</v>
      </c>
      <c r="AB38" s="16" t="e">
        <f>B14</f>
        <v>#REF!</v>
      </c>
      <c r="AC38" s="8" t="str">
        <f>B16</f>
        <v>Change, %</v>
      </c>
    </row>
    <row r="39" spans="1:30" s="17" customFormat="1" ht="21" customHeight="1" thickTop="1">
      <c r="A39" s="15" t="s">
        <v>108</v>
      </c>
      <c r="B39" s="15" t="s">
        <v>127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7"/>
      <c r="O39" s="12">
        <v>13</v>
      </c>
      <c r="Q39" s="166"/>
      <c r="R39" s="15" t="str">
        <f t="shared" ref="R39:R47" si="2">B18</f>
        <v xml:space="preserve">Net sales from external customers </v>
      </c>
      <c r="S39" s="14">
        <f t="shared" ref="S39:AC47" si="3">C39</f>
        <v>0</v>
      </c>
      <c r="T39" s="14">
        <f t="shared" si="3"/>
        <v>0</v>
      </c>
      <c r="U39" s="14">
        <f t="shared" si="3"/>
        <v>0</v>
      </c>
      <c r="V39" s="14">
        <f t="shared" si="3"/>
        <v>0</v>
      </c>
      <c r="W39" s="14">
        <f t="shared" si="3"/>
        <v>0</v>
      </c>
      <c r="X39" s="14">
        <f t="shared" si="3"/>
        <v>0</v>
      </c>
      <c r="Y39" s="14">
        <f t="shared" si="3"/>
        <v>0</v>
      </c>
      <c r="Z39" s="14">
        <f t="shared" si="3"/>
        <v>0</v>
      </c>
      <c r="AA39" s="14">
        <f t="shared" si="3"/>
        <v>0</v>
      </c>
      <c r="AB39" s="14">
        <f t="shared" si="3"/>
        <v>0</v>
      </c>
      <c r="AC39" s="14">
        <f t="shared" si="3"/>
        <v>0</v>
      </c>
    </row>
    <row r="40" spans="1:30" ht="13.35" customHeight="1">
      <c r="A40" s="9" t="s">
        <v>110</v>
      </c>
      <c r="B40" s="9" t="s">
        <v>109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O40" s="12">
        <v>13</v>
      </c>
      <c r="Q40" s="166"/>
      <c r="R40" s="9" t="str">
        <f t="shared" si="2"/>
        <v>Net sales from other regions</v>
      </c>
      <c r="S40" s="10">
        <f t="shared" si="3"/>
        <v>0</v>
      </c>
      <c r="T40" s="10">
        <f t="shared" si="3"/>
        <v>0</v>
      </c>
      <c r="U40" s="10">
        <f t="shared" si="3"/>
        <v>0</v>
      </c>
      <c r="V40" s="10">
        <f t="shared" si="3"/>
        <v>0</v>
      </c>
      <c r="W40" s="10">
        <f t="shared" si="3"/>
        <v>0</v>
      </c>
      <c r="X40" s="10">
        <f t="shared" si="3"/>
        <v>0</v>
      </c>
      <c r="Y40" s="10">
        <f t="shared" si="3"/>
        <v>0</v>
      </c>
      <c r="Z40" s="10">
        <f t="shared" si="3"/>
        <v>0</v>
      </c>
      <c r="AA40" s="10">
        <f t="shared" si="3"/>
        <v>0</v>
      </c>
      <c r="AB40" s="10">
        <f t="shared" si="3"/>
        <v>0</v>
      </c>
      <c r="AC40" s="10">
        <f t="shared" si="3"/>
        <v>0</v>
      </c>
    </row>
    <row r="41" spans="1:30" s="17" customFormat="1" ht="13.35" customHeight="1">
      <c r="A41" s="15" t="s">
        <v>112</v>
      </c>
      <c r="B41" s="15" t="s">
        <v>111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7"/>
      <c r="O41" s="12">
        <v>13</v>
      </c>
      <c r="Q41" s="166"/>
      <c r="R41" s="15" t="str">
        <f t="shared" si="2"/>
        <v xml:space="preserve">Net sales </v>
      </c>
      <c r="S41" s="14">
        <f t="shared" si="3"/>
        <v>0</v>
      </c>
      <c r="T41" s="14">
        <f t="shared" si="3"/>
        <v>0</v>
      </c>
      <c r="U41" s="14">
        <f t="shared" si="3"/>
        <v>0</v>
      </c>
      <c r="V41" s="14">
        <f t="shared" si="3"/>
        <v>0</v>
      </c>
      <c r="W41" s="14">
        <f t="shared" si="3"/>
        <v>0</v>
      </c>
      <c r="X41" s="14">
        <f t="shared" si="3"/>
        <v>0</v>
      </c>
      <c r="Y41" s="14">
        <f t="shared" si="3"/>
        <v>0</v>
      </c>
      <c r="Z41" s="14">
        <f t="shared" si="3"/>
        <v>0</v>
      </c>
      <c r="AA41" s="14">
        <f t="shared" si="3"/>
        <v>0</v>
      </c>
      <c r="AB41" s="14">
        <f t="shared" si="3"/>
        <v>0</v>
      </c>
      <c r="AC41" s="14">
        <f t="shared" si="3"/>
        <v>0</v>
      </c>
    </row>
    <row r="42" spans="1:30" ht="13.35" customHeight="1">
      <c r="A42" s="9" t="s">
        <v>114</v>
      </c>
      <c r="B42" s="9" t="s">
        <v>113</v>
      </c>
      <c r="C42" s="10"/>
      <c r="D42" s="10"/>
      <c r="E42" s="10"/>
      <c r="F42" s="10"/>
      <c r="G42" s="10"/>
      <c r="H42" s="10"/>
      <c r="I42" s="10"/>
      <c r="J42" s="10"/>
      <c r="K42" s="14"/>
      <c r="L42" s="14"/>
      <c r="M42" s="40"/>
      <c r="O42" s="12">
        <v>13</v>
      </c>
      <c r="Q42" s="166"/>
      <c r="R42" s="9" t="str">
        <f t="shared" si="2"/>
        <v xml:space="preserve">Gross profit </v>
      </c>
      <c r="S42" s="10">
        <f t="shared" si="3"/>
        <v>0</v>
      </c>
      <c r="T42" s="10">
        <f t="shared" si="3"/>
        <v>0</v>
      </c>
      <c r="U42" s="10">
        <f t="shared" si="3"/>
        <v>0</v>
      </c>
      <c r="V42" s="10">
        <f t="shared" si="3"/>
        <v>0</v>
      </c>
      <c r="W42" s="10">
        <f t="shared" si="3"/>
        <v>0</v>
      </c>
      <c r="X42" s="10">
        <f t="shared" si="3"/>
        <v>0</v>
      </c>
      <c r="Y42" s="10">
        <f t="shared" si="3"/>
        <v>0</v>
      </c>
      <c r="Z42" s="10">
        <f t="shared" si="3"/>
        <v>0</v>
      </c>
      <c r="AA42" s="10">
        <f t="shared" si="3"/>
        <v>0</v>
      </c>
      <c r="AB42" s="10">
        <f t="shared" si="3"/>
        <v>0</v>
      </c>
      <c r="AC42" s="10">
        <f t="shared" si="3"/>
        <v>0</v>
      </c>
    </row>
    <row r="43" spans="1:30" ht="13.35" customHeight="1" thickBot="1">
      <c r="A43" s="18" t="s">
        <v>94</v>
      </c>
      <c r="B43" s="18" t="s">
        <v>93</v>
      </c>
      <c r="C43" s="25"/>
      <c r="D43" s="25"/>
      <c r="E43" s="25"/>
      <c r="F43" s="25"/>
      <c r="G43" s="25"/>
      <c r="H43" s="25"/>
      <c r="I43" s="30"/>
      <c r="J43" s="30"/>
      <c r="K43" s="25"/>
      <c r="L43" s="25"/>
      <c r="M43" s="38"/>
      <c r="O43" s="12">
        <v>13</v>
      </c>
      <c r="Q43" s="166"/>
      <c r="R43" s="18" t="str">
        <f t="shared" si="2"/>
        <v>Gross margin, %</v>
      </c>
      <c r="S43" s="25">
        <f t="shared" si="3"/>
        <v>0</v>
      </c>
      <c r="T43" s="25">
        <f t="shared" si="3"/>
        <v>0</v>
      </c>
      <c r="U43" s="25">
        <f t="shared" si="3"/>
        <v>0</v>
      </c>
      <c r="V43" s="25">
        <f t="shared" si="3"/>
        <v>0</v>
      </c>
      <c r="W43" s="25">
        <f t="shared" si="3"/>
        <v>0</v>
      </c>
      <c r="X43" s="25">
        <f t="shared" si="3"/>
        <v>0</v>
      </c>
      <c r="Y43" s="25">
        <f t="shared" si="3"/>
        <v>0</v>
      </c>
      <c r="Z43" s="25">
        <f t="shared" si="3"/>
        <v>0</v>
      </c>
      <c r="AA43" s="25">
        <f t="shared" si="3"/>
        <v>0</v>
      </c>
      <c r="AB43" s="25">
        <f t="shared" si="3"/>
        <v>0</v>
      </c>
      <c r="AC43" s="19">
        <f t="shared" si="3"/>
        <v>0</v>
      </c>
    </row>
    <row r="44" spans="1:30" s="22" customFormat="1" ht="15.75" customHeight="1">
      <c r="A44" s="20" t="s">
        <v>116</v>
      </c>
      <c r="B44" s="20" t="s">
        <v>115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O44" s="23">
        <v>13</v>
      </c>
      <c r="Q44" s="166"/>
      <c r="R44" s="20" t="str">
        <f t="shared" si="2"/>
        <v xml:space="preserve">Operating profit/loss  </v>
      </c>
      <c r="S44" s="21">
        <f t="shared" si="3"/>
        <v>0</v>
      </c>
      <c r="T44" s="21">
        <f t="shared" ref="T44:AC47" si="4">D44</f>
        <v>0</v>
      </c>
      <c r="U44" s="21">
        <f t="shared" si="4"/>
        <v>0</v>
      </c>
      <c r="V44" s="21">
        <f t="shared" si="4"/>
        <v>0</v>
      </c>
      <c r="W44" s="21">
        <f t="shared" si="4"/>
        <v>0</v>
      </c>
      <c r="X44" s="21">
        <f t="shared" si="4"/>
        <v>0</v>
      </c>
      <c r="Y44" s="21">
        <f t="shared" si="4"/>
        <v>0</v>
      </c>
      <c r="Z44" s="21">
        <f t="shared" si="4"/>
        <v>0</v>
      </c>
      <c r="AA44" s="21">
        <f t="shared" si="4"/>
        <v>0</v>
      </c>
      <c r="AB44" s="21">
        <f t="shared" si="4"/>
        <v>0</v>
      </c>
      <c r="AC44" s="21">
        <f t="shared" si="4"/>
        <v>0</v>
      </c>
    </row>
    <row r="45" spans="1:30" s="17" customFormat="1" ht="24" customHeight="1">
      <c r="A45" s="9" t="s">
        <v>117</v>
      </c>
      <c r="B45" s="46" t="s">
        <v>123</v>
      </c>
      <c r="C45" s="41"/>
      <c r="D45" s="41"/>
      <c r="E45" s="41"/>
      <c r="F45" s="49"/>
      <c r="G45" s="41"/>
      <c r="H45" s="41"/>
      <c r="I45" s="41"/>
      <c r="J45" s="49"/>
      <c r="K45" s="41"/>
      <c r="L45" s="41"/>
      <c r="M45" s="41"/>
      <c r="O45" s="12"/>
      <c r="Q45" s="166"/>
      <c r="R45" s="9" t="str">
        <f t="shared" si="2"/>
        <v>Operating profit/loss excl IAC, SEK m</v>
      </c>
      <c r="S45" s="41">
        <f t="shared" si="3"/>
        <v>0</v>
      </c>
      <c r="T45" s="41">
        <f t="shared" si="4"/>
        <v>0</v>
      </c>
      <c r="U45" s="41">
        <f t="shared" si="4"/>
        <v>0</v>
      </c>
      <c r="V45" s="49">
        <f t="shared" si="4"/>
        <v>0</v>
      </c>
      <c r="W45" s="41">
        <f t="shared" si="4"/>
        <v>0</v>
      </c>
      <c r="X45" s="41">
        <f t="shared" si="4"/>
        <v>0</v>
      </c>
      <c r="Y45" s="41">
        <f t="shared" si="4"/>
        <v>0</v>
      </c>
      <c r="Z45" s="49">
        <f t="shared" si="4"/>
        <v>0</v>
      </c>
      <c r="AA45" s="41">
        <f t="shared" si="4"/>
        <v>0</v>
      </c>
      <c r="AB45" s="41">
        <f t="shared" si="4"/>
        <v>0</v>
      </c>
      <c r="AC45" s="41">
        <f t="shared" si="4"/>
        <v>0</v>
      </c>
    </row>
    <row r="46" spans="1:30" ht="13.35" customHeight="1">
      <c r="A46" s="9" t="s">
        <v>97</v>
      </c>
      <c r="B46" s="46" t="s">
        <v>96</v>
      </c>
      <c r="C46" s="24"/>
      <c r="D46" s="24"/>
      <c r="E46" s="24"/>
      <c r="F46" s="24"/>
      <c r="G46" s="24"/>
      <c r="H46" s="24"/>
      <c r="I46" s="31"/>
      <c r="J46" s="31"/>
      <c r="K46" s="47"/>
      <c r="L46" s="47"/>
      <c r="M46" s="48"/>
      <c r="O46" s="12">
        <v>13</v>
      </c>
      <c r="Q46" s="167"/>
      <c r="R46" s="9" t="str">
        <f t="shared" si="2"/>
        <v>Operating margin, %</v>
      </c>
      <c r="S46" s="24">
        <f t="shared" si="3"/>
        <v>0</v>
      </c>
      <c r="T46" s="24">
        <f t="shared" si="4"/>
        <v>0</v>
      </c>
      <c r="U46" s="24">
        <f t="shared" si="4"/>
        <v>0</v>
      </c>
      <c r="V46" s="24">
        <f t="shared" si="4"/>
        <v>0</v>
      </c>
      <c r="W46" s="24">
        <f t="shared" si="4"/>
        <v>0</v>
      </c>
      <c r="X46" s="24">
        <f t="shared" si="4"/>
        <v>0</v>
      </c>
      <c r="Y46" s="31">
        <f t="shared" si="4"/>
        <v>0</v>
      </c>
      <c r="Z46" s="31">
        <f t="shared" si="4"/>
        <v>0</v>
      </c>
      <c r="AA46" s="47">
        <f t="shared" si="4"/>
        <v>0</v>
      </c>
      <c r="AB46" s="47">
        <f t="shared" si="4"/>
        <v>0</v>
      </c>
      <c r="AC46" s="48">
        <f t="shared" si="4"/>
        <v>0</v>
      </c>
    </row>
    <row r="47" spans="1:30" ht="13.35" customHeight="1">
      <c r="A47" s="9" t="s">
        <v>99</v>
      </c>
      <c r="B47" s="46" t="s">
        <v>98</v>
      </c>
      <c r="C47" s="24"/>
      <c r="D47" s="24"/>
      <c r="E47" s="24"/>
      <c r="F47" s="24"/>
      <c r="G47" s="24"/>
      <c r="H47" s="24"/>
      <c r="I47" s="31"/>
      <c r="J47" s="31"/>
      <c r="K47" s="47"/>
      <c r="L47" s="47"/>
      <c r="M47" s="48"/>
      <c r="O47" s="12"/>
      <c r="Q47" s="45"/>
      <c r="R47" s="9" t="str">
        <f t="shared" si="2"/>
        <v>Operating margin excl IAC, %</v>
      </c>
      <c r="S47" s="24">
        <f t="shared" si="3"/>
        <v>0</v>
      </c>
      <c r="T47" s="24">
        <f t="shared" si="4"/>
        <v>0</v>
      </c>
      <c r="U47" s="24">
        <f t="shared" si="4"/>
        <v>0</v>
      </c>
      <c r="V47" s="24">
        <f t="shared" si="4"/>
        <v>0</v>
      </c>
      <c r="W47" s="24">
        <f t="shared" si="4"/>
        <v>0</v>
      </c>
      <c r="X47" s="24">
        <f t="shared" si="4"/>
        <v>0</v>
      </c>
      <c r="Y47" s="31">
        <f t="shared" si="4"/>
        <v>0</v>
      </c>
      <c r="Z47" s="31">
        <f t="shared" si="4"/>
        <v>0</v>
      </c>
      <c r="AA47" s="47">
        <f t="shared" si="4"/>
        <v>0</v>
      </c>
      <c r="AB47" s="47">
        <f t="shared" si="4"/>
        <v>0</v>
      </c>
      <c r="AC47" s="48">
        <f t="shared" si="4"/>
        <v>0</v>
      </c>
    </row>
    <row r="48" spans="1:30">
      <c r="B48" s="5" t="s">
        <v>134</v>
      </c>
    </row>
    <row r="49" spans="1:30">
      <c r="B49" s="5"/>
    </row>
    <row r="50" spans="1:30">
      <c r="B50" s="5"/>
      <c r="C50" s="170" t="s">
        <v>105</v>
      </c>
      <c r="D50" s="170"/>
      <c r="E50" s="170" t="s">
        <v>106</v>
      </c>
      <c r="F50" s="170"/>
      <c r="G50" s="170" t="s">
        <v>107</v>
      </c>
      <c r="H50" s="170"/>
      <c r="I50" s="168" t="s">
        <v>118</v>
      </c>
      <c r="J50" s="168"/>
      <c r="K50" s="170" t="s">
        <v>104</v>
      </c>
      <c r="L50" s="170"/>
    </row>
    <row r="51" spans="1:30">
      <c r="B51" s="5"/>
      <c r="C51" s="169" t="s">
        <v>8</v>
      </c>
      <c r="D51" s="169"/>
      <c r="E51" s="169" t="s">
        <v>8</v>
      </c>
      <c r="F51" s="169"/>
      <c r="G51" s="169" t="s">
        <v>8</v>
      </c>
      <c r="H51" s="169"/>
      <c r="I51" s="169" t="s">
        <v>8</v>
      </c>
      <c r="J51" s="169"/>
      <c r="K51" s="169" t="s">
        <v>8</v>
      </c>
      <c r="L51" s="169"/>
    </row>
    <row r="52" spans="1:30" ht="27.75" thickBot="1">
      <c r="B52" s="5"/>
      <c r="C52" s="16" t="e">
        <f>C55</f>
        <v>#REF!</v>
      </c>
      <c r="D52" s="16" t="e">
        <f t="shared" ref="D52:L52" si="5">D55</f>
        <v>#REF!</v>
      </c>
      <c r="E52" s="16" t="e">
        <f t="shared" si="5"/>
        <v>#REF!</v>
      </c>
      <c r="F52" s="16" t="e">
        <f t="shared" si="5"/>
        <v>#REF!</v>
      </c>
      <c r="G52" s="16" t="e">
        <f t="shared" si="5"/>
        <v>#REF!</v>
      </c>
      <c r="H52" s="16" t="e">
        <f t="shared" si="5"/>
        <v>#REF!</v>
      </c>
      <c r="I52" s="16" t="e">
        <f t="shared" si="5"/>
        <v>#REF!</v>
      </c>
      <c r="J52" s="16" t="e">
        <f t="shared" si="5"/>
        <v>#REF!</v>
      </c>
      <c r="K52" s="16" t="e">
        <f t="shared" si="5"/>
        <v>#REF!</v>
      </c>
      <c r="L52" s="16" t="e">
        <f t="shared" si="5"/>
        <v>#REF!</v>
      </c>
      <c r="M52" s="8" t="s">
        <v>133</v>
      </c>
    </row>
    <row r="53" spans="1:30" s="26" customFormat="1" ht="39" customHeight="1" thickTop="1">
      <c r="A53" s="5"/>
      <c r="B53" s="43"/>
      <c r="C53" s="168" t="str">
        <f>A7</f>
        <v>Norden</v>
      </c>
      <c r="D53" s="168"/>
      <c r="E53" s="168" t="str">
        <f>A8</f>
        <v>Storbritannien</v>
      </c>
      <c r="F53" s="168"/>
      <c r="G53" s="168" t="str">
        <f>A9</f>
        <v>Centraleuropa</v>
      </c>
      <c r="H53" s="168"/>
      <c r="I53" s="168" t="str">
        <f>A10</f>
        <v>Koncern-gemensamt och elimineringar</v>
      </c>
      <c r="J53" s="168"/>
      <c r="K53" s="168" t="str">
        <f>A11</f>
        <v>Koncernen</v>
      </c>
      <c r="L53" s="168"/>
      <c r="M53" s="28"/>
      <c r="O53" s="27">
        <v>30</v>
      </c>
      <c r="Q53" s="165" t="str">
        <f>B1</f>
        <v>Engelska</v>
      </c>
      <c r="R53" s="5"/>
      <c r="S53" s="170" t="str">
        <f>B7</f>
        <v>Nordic</v>
      </c>
      <c r="T53" s="170"/>
      <c r="U53" s="170" t="str">
        <f>B8</f>
        <v>UK</v>
      </c>
      <c r="V53" s="170"/>
      <c r="W53" s="170" t="str">
        <f>B9</f>
        <v>Central Europe</v>
      </c>
      <c r="X53" s="170"/>
      <c r="Y53" s="168" t="str">
        <f>B10</f>
        <v>Group-wide and eliminations</v>
      </c>
      <c r="Z53" s="168"/>
      <c r="AA53" s="170" t="str">
        <f>B11</f>
        <v>Group</v>
      </c>
      <c r="AB53" s="170"/>
      <c r="AC53" s="29"/>
      <c r="AD53" s="3"/>
    </row>
    <row r="54" spans="1:30" ht="13.35" customHeight="1">
      <c r="A54" s="5"/>
      <c r="B54" s="4"/>
      <c r="C54" s="169" t="e">
        <f>A5</f>
        <v>#REF!</v>
      </c>
      <c r="D54" s="169"/>
      <c r="E54" s="169" t="e">
        <f>A5</f>
        <v>#REF!</v>
      </c>
      <c r="F54" s="169"/>
      <c r="G54" s="169" t="e">
        <f>A5</f>
        <v>#REF!</v>
      </c>
      <c r="H54" s="169"/>
      <c r="I54" s="169" t="e">
        <f>A5</f>
        <v>#REF!</v>
      </c>
      <c r="J54" s="169"/>
      <c r="K54" s="169" t="e">
        <f>A5</f>
        <v>#REF!</v>
      </c>
      <c r="L54" s="169"/>
      <c r="M54" s="6"/>
      <c r="O54" s="12">
        <v>13</v>
      </c>
      <c r="Q54" s="166"/>
      <c r="R54" s="5"/>
      <c r="S54" s="169" t="e">
        <f>B5</f>
        <v>#REF!</v>
      </c>
      <c r="T54" s="169"/>
      <c r="U54" s="169" t="e">
        <f>B5</f>
        <v>#REF!</v>
      </c>
      <c r="V54" s="169"/>
      <c r="W54" s="169" t="e">
        <f>B5</f>
        <v>#REF!</v>
      </c>
      <c r="X54" s="169"/>
      <c r="Y54" s="169" t="e">
        <f>B5</f>
        <v>#REF!</v>
      </c>
      <c r="Z54" s="169"/>
      <c r="AA54" s="171" t="e">
        <f>B5</f>
        <v>#REF!</v>
      </c>
      <c r="AB54" s="169"/>
      <c r="AC54" s="6"/>
    </row>
    <row r="55" spans="1:30" ht="41.25" thickBot="1">
      <c r="A55" s="7"/>
      <c r="B55" s="42"/>
      <c r="C55" s="16" t="e">
        <f>A13</f>
        <v>#REF!</v>
      </c>
      <c r="D55" s="16" t="e">
        <f>A14</f>
        <v>#REF!</v>
      </c>
      <c r="E55" s="16" t="e">
        <f>A13</f>
        <v>#REF!</v>
      </c>
      <c r="F55" s="16" t="e">
        <f>A14</f>
        <v>#REF!</v>
      </c>
      <c r="G55" s="16" t="e">
        <f>A13</f>
        <v>#REF!</v>
      </c>
      <c r="H55" s="16" t="e">
        <f>A14</f>
        <v>#REF!</v>
      </c>
      <c r="I55" s="16" t="e">
        <f>A13</f>
        <v>#REF!</v>
      </c>
      <c r="J55" s="16" t="e">
        <f>A14</f>
        <v>#REF!</v>
      </c>
      <c r="K55" s="16" t="e">
        <f>A13</f>
        <v>#REF!</v>
      </c>
      <c r="L55" s="16" t="e">
        <f>A14</f>
        <v>#REF!</v>
      </c>
      <c r="M55" s="8" t="str">
        <f>A16</f>
        <v>För-ändring, %</v>
      </c>
      <c r="O55" s="12">
        <v>25</v>
      </c>
      <c r="Q55" s="166"/>
      <c r="R55" s="7"/>
      <c r="S55" s="8" t="e">
        <f>B13</f>
        <v>#REF!</v>
      </c>
      <c r="T55" s="8" t="e">
        <f>B14</f>
        <v>#REF!</v>
      </c>
      <c r="U55" s="16" t="e">
        <f>B13</f>
        <v>#REF!</v>
      </c>
      <c r="V55" s="16" t="e">
        <f>B14</f>
        <v>#REF!</v>
      </c>
      <c r="W55" s="16" t="e">
        <f>B13</f>
        <v>#REF!</v>
      </c>
      <c r="X55" s="16" t="e">
        <f>B14</f>
        <v>#REF!</v>
      </c>
      <c r="Y55" s="16" t="e">
        <f>B13</f>
        <v>#REF!</v>
      </c>
      <c r="Z55" s="16" t="e">
        <f>B14</f>
        <v>#REF!</v>
      </c>
      <c r="AA55" s="16" t="e">
        <f>B13</f>
        <v>#REF!</v>
      </c>
      <c r="AB55" s="16" t="e">
        <f>B14</f>
        <v>#REF!</v>
      </c>
      <c r="AC55" s="8" t="str">
        <f>B16</f>
        <v>Change, %</v>
      </c>
    </row>
    <row r="56" spans="1:30" s="17" customFormat="1" ht="13.35" customHeight="1" thickTop="1">
      <c r="A56" s="15" t="s">
        <v>108</v>
      </c>
      <c r="B56" s="15" t="s">
        <v>127</v>
      </c>
      <c r="C56" s="14">
        <v>6705</v>
      </c>
      <c r="D56" s="14">
        <v>6705</v>
      </c>
      <c r="E56" s="14">
        <v>5597</v>
      </c>
      <c r="F56" s="14">
        <v>5597</v>
      </c>
      <c r="G56" s="14">
        <v>907</v>
      </c>
      <c r="H56" s="14">
        <v>907</v>
      </c>
      <c r="I56" s="14" t="s">
        <v>95</v>
      </c>
      <c r="J56" s="14" t="s">
        <v>95</v>
      </c>
      <c r="K56" s="14">
        <f>C56+E56+G56</f>
        <v>13209</v>
      </c>
      <c r="L56" s="14">
        <f>D56+F56+H56</f>
        <v>13209</v>
      </c>
      <c r="M56" s="37">
        <f>(L56-K56)/K56*100</f>
        <v>0</v>
      </c>
      <c r="O56" s="12">
        <v>13</v>
      </c>
      <c r="Q56" s="166"/>
      <c r="R56" s="15" t="str">
        <f t="shared" ref="R56:R66" si="6">B18</f>
        <v xml:space="preserve">Net sales from external customers </v>
      </c>
      <c r="S56" s="14">
        <f t="shared" ref="S56:S66" si="7">C56</f>
        <v>6705</v>
      </c>
      <c r="T56" s="14">
        <f t="shared" ref="T56:T66" si="8">D56</f>
        <v>6705</v>
      </c>
      <c r="U56" s="14">
        <f t="shared" ref="U56:U66" si="9">E56</f>
        <v>5597</v>
      </c>
      <c r="V56" s="14">
        <f t="shared" ref="V56:V66" si="10">F56</f>
        <v>5597</v>
      </c>
      <c r="W56" s="14">
        <f t="shared" ref="W56:W66" si="11">G56</f>
        <v>907</v>
      </c>
      <c r="X56" s="14">
        <f t="shared" ref="X56:X66" si="12">H56</f>
        <v>907</v>
      </c>
      <c r="Y56" s="14" t="str">
        <f t="shared" ref="Y56:Y66" si="13">I56</f>
        <v>–</v>
      </c>
      <c r="Z56" s="14" t="str">
        <f t="shared" ref="Z56:Z66" si="14">J56</f>
        <v>–</v>
      </c>
      <c r="AA56" s="14">
        <f t="shared" ref="AA56:AA66" si="15">K56</f>
        <v>13209</v>
      </c>
      <c r="AB56" s="14">
        <f t="shared" ref="AB56:AB66" si="16">L56</f>
        <v>13209</v>
      </c>
      <c r="AC56" s="14">
        <f t="shared" ref="AC56:AC66" si="17">M56</f>
        <v>0</v>
      </c>
    </row>
    <row r="57" spans="1:30" ht="13.35" customHeight="1">
      <c r="A57" s="9" t="s">
        <v>110</v>
      </c>
      <c r="B57" s="9" t="s">
        <v>109</v>
      </c>
      <c r="C57" s="10">
        <v>1</v>
      </c>
      <c r="D57" s="10">
        <v>0</v>
      </c>
      <c r="E57" s="10" t="s">
        <v>95</v>
      </c>
      <c r="F57" s="10" t="s">
        <v>95</v>
      </c>
      <c r="G57" s="10">
        <v>2</v>
      </c>
      <c r="H57" s="10">
        <v>2</v>
      </c>
      <c r="I57" s="10">
        <v>-2</v>
      </c>
      <c r="J57" s="10">
        <v>-2</v>
      </c>
      <c r="K57" s="10" t="s">
        <v>95</v>
      </c>
      <c r="L57" s="10" t="s">
        <v>95</v>
      </c>
      <c r="M57" s="10" t="s">
        <v>95</v>
      </c>
      <c r="O57" s="12">
        <v>13</v>
      </c>
      <c r="Q57" s="166"/>
      <c r="R57" s="9" t="str">
        <f t="shared" si="6"/>
        <v>Net sales from other regions</v>
      </c>
      <c r="S57" s="10">
        <f t="shared" si="7"/>
        <v>1</v>
      </c>
      <c r="T57" s="10">
        <f t="shared" si="8"/>
        <v>0</v>
      </c>
      <c r="U57" s="10" t="str">
        <f t="shared" si="9"/>
        <v>–</v>
      </c>
      <c r="V57" s="10" t="str">
        <f t="shared" si="10"/>
        <v>–</v>
      </c>
      <c r="W57" s="10">
        <f t="shared" si="11"/>
        <v>2</v>
      </c>
      <c r="X57" s="10">
        <f t="shared" si="12"/>
        <v>2</v>
      </c>
      <c r="Y57" s="10">
        <f t="shared" si="13"/>
        <v>-2</v>
      </c>
      <c r="Z57" s="10">
        <f t="shared" si="14"/>
        <v>-2</v>
      </c>
      <c r="AA57" s="10" t="str">
        <f t="shared" si="15"/>
        <v>–</v>
      </c>
      <c r="AB57" s="10" t="str">
        <f t="shared" si="16"/>
        <v>–</v>
      </c>
      <c r="AC57" s="10" t="str">
        <f t="shared" si="17"/>
        <v>–</v>
      </c>
    </row>
    <row r="58" spans="1:30" s="17" customFormat="1" ht="13.35" customHeight="1">
      <c r="A58" s="15" t="s">
        <v>112</v>
      </c>
      <c r="B58" s="15" t="s">
        <v>111</v>
      </c>
      <c r="C58" s="14">
        <f>SUM(C56:C57)</f>
        <v>6706</v>
      </c>
      <c r="D58" s="14">
        <f t="shared" ref="D58:J58" si="18">SUM(D56:D57)</f>
        <v>6705</v>
      </c>
      <c r="E58" s="14">
        <f t="shared" si="18"/>
        <v>5597</v>
      </c>
      <c r="F58" s="14">
        <f t="shared" si="18"/>
        <v>5597</v>
      </c>
      <c r="G58" s="14">
        <f t="shared" si="18"/>
        <v>909</v>
      </c>
      <c r="H58" s="14">
        <f t="shared" si="18"/>
        <v>909</v>
      </c>
      <c r="I58" s="14">
        <f t="shared" si="18"/>
        <v>-2</v>
      </c>
      <c r="J58" s="14">
        <f t="shared" si="18"/>
        <v>-2</v>
      </c>
      <c r="K58" s="14">
        <f>C58+E58+G58+I58</f>
        <v>13210</v>
      </c>
      <c r="L58" s="14">
        <f>D58+F58+H58+J58</f>
        <v>13209</v>
      </c>
      <c r="M58" s="37">
        <f>(L58-K58)/K58*100</f>
        <v>-7.5700227100681302E-3</v>
      </c>
      <c r="O58" s="12">
        <v>13</v>
      </c>
      <c r="Q58" s="166"/>
      <c r="R58" s="15" t="str">
        <f t="shared" si="6"/>
        <v xml:space="preserve">Net sales </v>
      </c>
      <c r="S58" s="14">
        <f t="shared" si="7"/>
        <v>6706</v>
      </c>
      <c r="T58" s="14">
        <f t="shared" si="8"/>
        <v>6705</v>
      </c>
      <c r="U58" s="14">
        <f t="shared" si="9"/>
        <v>5597</v>
      </c>
      <c r="V58" s="14">
        <f t="shared" si="10"/>
        <v>5597</v>
      </c>
      <c r="W58" s="14">
        <f t="shared" si="11"/>
        <v>909</v>
      </c>
      <c r="X58" s="14">
        <f t="shared" si="12"/>
        <v>909</v>
      </c>
      <c r="Y58" s="14">
        <f t="shared" si="13"/>
        <v>-2</v>
      </c>
      <c r="Z58" s="14">
        <f t="shared" si="14"/>
        <v>-2</v>
      </c>
      <c r="AA58" s="14">
        <f t="shared" si="15"/>
        <v>13210</v>
      </c>
      <c r="AB58" s="14">
        <f t="shared" si="16"/>
        <v>13209</v>
      </c>
      <c r="AC58" s="14">
        <f t="shared" si="17"/>
        <v>-7.5700227100681302E-3</v>
      </c>
    </row>
    <row r="59" spans="1:30" ht="13.35" customHeight="1">
      <c r="A59" s="9" t="s">
        <v>114</v>
      </c>
      <c r="B59" s="9" t="s">
        <v>113</v>
      </c>
      <c r="C59" s="10">
        <v>2590</v>
      </c>
      <c r="D59" s="10">
        <v>2590</v>
      </c>
      <c r="E59" s="10">
        <v>2190</v>
      </c>
      <c r="F59" s="10">
        <v>2190</v>
      </c>
      <c r="G59" s="10">
        <v>256</v>
      </c>
      <c r="H59" s="10">
        <v>256</v>
      </c>
      <c r="I59" s="10">
        <v>54</v>
      </c>
      <c r="J59" s="10">
        <v>54</v>
      </c>
      <c r="K59" s="14">
        <f>C59+E59+G59+I59</f>
        <v>5090</v>
      </c>
      <c r="L59" s="14">
        <f>D59+F59+H59+J59</f>
        <v>5090</v>
      </c>
      <c r="M59" s="38">
        <f>(L59-K59)/K59*100</f>
        <v>0</v>
      </c>
      <c r="O59" s="12">
        <v>13</v>
      </c>
      <c r="Q59" s="166"/>
      <c r="R59" s="9" t="str">
        <f t="shared" si="6"/>
        <v xml:space="preserve">Gross profit </v>
      </c>
      <c r="S59" s="10">
        <f t="shared" si="7"/>
        <v>2590</v>
      </c>
      <c r="T59" s="10">
        <f t="shared" si="8"/>
        <v>2590</v>
      </c>
      <c r="U59" s="10">
        <f t="shared" si="9"/>
        <v>2190</v>
      </c>
      <c r="V59" s="10">
        <f t="shared" si="10"/>
        <v>2190</v>
      </c>
      <c r="W59" s="10">
        <f t="shared" si="11"/>
        <v>256</v>
      </c>
      <c r="X59" s="10">
        <f t="shared" si="12"/>
        <v>256</v>
      </c>
      <c r="Y59" s="10">
        <f t="shared" si="13"/>
        <v>54</v>
      </c>
      <c r="Z59" s="10">
        <f t="shared" si="14"/>
        <v>54</v>
      </c>
      <c r="AA59" s="14">
        <f t="shared" si="15"/>
        <v>5090</v>
      </c>
      <c r="AB59" s="14">
        <f t="shared" si="16"/>
        <v>5090</v>
      </c>
      <c r="AC59" s="10">
        <f t="shared" si="17"/>
        <v>0</v>
      </c>
    </row>
    <row r="60" spans="1:30" ht="13.35" customHeight="1" thickBot="1">
      <c r="A60" s="18" t="s">
        <v>94</v>
      </c>
      <c r="B60" s="18" t="s">
        <v>93</v>
      </c>
      <c r="C60" s="25">
        <f>C59/C58*100</f>
        <v>38.622129436325679</v>
      </c>
      <c r="D60" s="25">
        <f t="shared" ref="D60:L60" si="19">D59/D58*100</f>
        <v>38.62788963460104</v>
      </c>
      <c r="E60" s="25">
        <f t="shared" si="19"/>
        <v>39.128104341611582</v>
      </c>
      <c r="F60" s="25">
        <f t="shared" si="19"/>
        <v>39.128104341611582</v>
      </c>
      <c r="G60" s="25">
        <f t="shared" si="19"/>
        <v>28.16281628162816</v>
      </c>
      <c r="H60" s="25">
        <f t="shared" si="19"/>
        <v>28.16281628162816</v>
      </c>
      <c r="I60" s="30" t="s">
        <v>95</v>
      </c>
      <c r="J60" s="30" t="s">
        <v>95</v>
      </c>
      <c r="K60" s="25">
        <f t="shared" si="19"/>
        <v>38.531415594246781</v>
      </c>
      <c r="L60" s="25">
        <f t="shared" si="19"/>
        <v>38.53433265197971</v>
      </c>
      <c r="M60" s="38" t="s">
        <v>95</v>
      </c>
      <c r="O60" s="12">
        <v>13</v>
      </c>
      <c r="Q60" s="166"/>
      <c r="R60" s="18" t="str">
        <f t="shared" si="6"/>
        <v>Gross margin, %</v>
      </c>
      <c r="S60" s="25">
        <f t="shared" si="7"/>
        <v>38.622129436325679</v>
      </c>
      <c r="T60" s="25">
        <f t="shared" si="8"/>
        <v>38.62788963460104</v>
      </c>
      <c r="U60" s="25">
        <f t="shared" si="9"/>
        <v>39.128104341611582</v>
      </c>
      <c r="V60" s="25">
        <f t="shared" si="10"/>
        <v>39.128104341611582</v>
      </c>
      <c r="W60" s="25">
        <f t="shared" si="11"/>
        <v>28.16281628162816</v>
      </c>
      <c r="X60" s="25">
        <f t="shared" si="12"/>
        <v>28.16281628162816</v>
      </c>
      <c r="Y60" s="25" t="str">
        <f t="shared" si="13"/>
        <v>–</v>
      </c>
      <c r="Z60" s="25" t="str">
        <f t="shared" si="14"/>
        <v>–</v>
      </c>
      <c r="AA60" s="25">
        <f t="shared" si="15"/>
        <v>38.531415594246781</v>
      </c>
      <c r="AB60" s="25">
        <f t="shared" si="16"/>
        <v>38.53433265197971</v>
      </c>
      <c r="AC60" s="19" t="str">
        <f t="shared" si="17"/>
        <v>–</v>
      </c>
    </row>
    <row r="61" spans="1:30" s="22" customFormat="1" ht="13.35" customHeight="1">
      <c r="A61" s="20" t="s">
        <v>116</v>
      </c>
      <c r="B61" s="20" t="s">
        <v>115</v>
      </c>
      <c r="C61" s="21">
        <v>841</v>
      </c>
      <c r="D61" s="21">
        <v>841</v>
      </c>
      <c r="E61" s="21">
        <v>257</v>
      </c>
      <c r="F61" s="21">
        <v>257</v>
      </c>
      <c r="G61" s="21">
        <v>58</v>
      </c>
      <c r="H61" s="21">
        <v>58</v>
      </c>
      <c r="I61" s="21">
        <v>-138</v>
      </c>
      <c r="J61" s="21">
        <v>-138</v>
      </c>
      <c r="K61" s="21">
        <f>C61+E61+G61+I61</f>
        <v>1018</v>
      </c>
      <c r="L61" s="21">
        <f>D61+F61+H61+J61</f>
        <v>1018</v>
      </c>
      <c r="M61" s="39">
        <f>(L61-K61)/K61*100</f>
        <v>0</v>
      </c>
      <c r="O61" s="23">
        <v>13</v>
      </c>
      <c r="Q61" s="166"/>
      <c r="R61" s="20" t="str">
        <f t="shared" si="6"/>
        <v xml:space="preserve">Operating profit/loss  </v>
      </c>
      <c r="S61" s="21">
        <f t="shared" si="7"/>
        <v>841</v>
      </c>
      <c r="T61" s="21">
        <f t="shared" si="8"/>
        <v>841</v>
      </c>
      <c r="U61" s="21">
        <f t="shared" si="9"/>
        <v>257</v>
      </c>
      <c r="V61" s="21">
        <f t="shared" si="10"/>
        <v>257</v>
      </c>
      <c r="W61" s="21">
        <f t="shared" si="11"/>
        <v>58</v>
      </c>
      <c r="X61" s="21">
        <f t="shared" si="12"/>
        <v>58</v>
      </c>
      <c r="Y61" s="21">
        <f t="shared" si="13"/>
        <v>-138</v>
      </c>
      <c r="Z61" s="21">
        <f t="shared" si="14"/>
        <v>-138</v>
      </c>
      <c r="AA61" s="21">
        <f t="shared" si="15"/>
        <v>1018</v>
      </c>
      <c r="AB61" s="21">
        <f t="shared" si="16"/>
        <v>1018</v>
      </c>
      <c r="AC61" s="21">
        <f t="shared" si="17"/>
        <v>0</v>
      </c>
    </row>
    <row r="62" spans="1:30" s="17" customFormat="1" ht="21.75" customHeight="1">
      <c r="A62" s="9" t="s">
        <v>117</v>
      </c>
      <c r="B62" s="9" t="s">
        <v>123</v>
      </c>
      <c r="C62" s="41">
        <f>C61</f>
        <v>841</v>
      </c>
      <c r="D62" s="41">
        <f>D61</f>
        <v>841</v>
      </c>
      <c r="E62" s="41">
        <f>E61</f>
        <v>257</v>
      </c>
      <c r="F62" s="41" t="e">
        <f>#REF!</f>
        <v>#REF!</v>
      </c>
      <c r="G62" s="41">
        <v>58</v>
      </c>
      <c r="H62" s="41">
        <f>H61</f>
        <v>58</v>
      </c>
      <c r="I62" s="41">
        <f>I61</f>
        <v>-138</v>
      </c>
      <c r="J62" s="41" t="e">
        <f>#REF!</f>
        <v>#REF!</v>
      </c>
      <c r="K62" s="41">
        <f>K61</f>
        <v>1018</v>
      </c>
      <c r="L62" s="41" t="e">
        <f>D62+F62+H62+J62</f>
        <v>#REF!</v>
      </c>
      <c r="M62" s="41" t="e">
        <f>(L62-K62)/K62*100</f>
        <v>#REF!</v>
      </c>
      <c r="O62" s="12"/>
      <c r="Q62" s="166"/>
      <c r="R62" s="9" t="str">
        <f t="shared" si="6"/>
        <v>Operating profit/loss excl IAC, SEK m</v>
      </c>
      <c r="S62" s="41">
        <f t="shared" ref="S62:AC62" si="20">C62</f>
        <v>841</v>
      </c>
      <c r="T62" s="41">
        <f t="shared" si="20"/>
        <v>841</v>
      </c>
      <c r="U62" s="41">
        <f t="shared" si="20"/>
        <v>257</v>
      </c>
      <c r="V62" s="41" t="e">
        <f t="shared" si="20"/>
        <v>#REF!</v>
      </c>
      <c r="W62" s="41">
        <f t="shared" si="20"/>
        <v>58</v>
      </c>
      <c r="X62" s="41">
        <f t="shared" si="20"/>
        <v>58</v>
      </c>
      <c r="Y62" s="41">
        <f t="shared" si="20"/>
        <v>-138</v>
      </c>
      <c r="Z62" s="41" t="e">
        <f t="shared" si="20"/>
        <v>#REF!</v>
      </c>
      <c r="AA62" s="41">
        <f t="shared" si="20"/>
        <v>1018</v>
      </c>
      <c r="AB62" s="41" t="e">
        <f t="shared" si="20"/>
        <v>#REF!</v>
      </c>
      <c r="AC62" s="41" t="e">
        <f t="shared" si="20"/>
        <v>#REF!</v>
      </c>
    </row>
    <row r="63" spans="1:30" ht="13.35" customHeight="1">
      <c r="A63" s="9" t="s">
        <v>97</v>
      </c>
      <c r="B63" s="9" t="s">
        <v>96</v>
      </c>
      <c r="C63" s="24">
        <f t="shared" ref="C63:H63" si="21">C61/C58*100</f>
        <v>12.541008052490307</v>
      </c>
      <c r="D63" s="24">
        <f t="shared" si="21"/>
        <v>12.542878448918717</v>
      </c>
      <c r="E63" s="24">
        <f t="shared" si="21"/>
        <v>4.5917455779882079</v>
      </c>
      <c r="F63" s="24">
        <f t="shared" si="21"/>
        <v>4.5917455779882079</v>
      </c>
      <c r="G63" s="24">
        <f t="shared" si="21"/>
        <v>6.3806380638063809</v>
      </c>
      <c r="H63" s="24">
        <f t="shared" si="21"/>
        <v>6.3806380638063809</v>
      </c>
      <c r="I63" s="24" t="s">
        <v>95</v>
      </c>
      <c r="J63" s="24" t="s">
        <v>95</v>
      </c>
      <c r="K63" s="24">
        <f>K61/K58*100</f>
        <v>7.706283118849357</v>
      </c>
      <c r="L63" s="24">
        <f>L61/L58*100</f>
        <v>7.706866530395942</v>
      </c>
      <c r="M63" s="10" t="s">
        <v>95</v>
      </c>
      <c r="O63" s="12">
        <v>13</v>
      </c>
      <c r="Q63" s="166"/>
      <c r="R63" s="9" t="str">
        <f t="shared" si="6"/>
        <v>Operating margin, %</v>
      </c>
      <c r="S63" s="24">
        <f t="shared" si="7"/>
        <v>12.541008052490307</v>
      </c>
      <c r="T63" s="24">
        <f t="shared" si="8"/>
        <v>12.542878448918717</v>
      </c>
      <c r="U63" s="24">
        <f t="shared" si="9"/>
        <v>4.5917455779882079</v>
      </c>
      <c r="V63" s="24">
        <f t="shared" si="10"/>
        <v>4.5917455779882079</v>
      </c>
      <c r="W63" s="24">
        <f t="shared" si="11"/>
        <v>6.3806380638063809</v>
      </c>
      <c r="X63" s="24">
        <f t="shared" si="12"/>
        <v>6.3806380638063809</v>
      </c>
      <c r="Y63" s="24" t="str">
        <f t="shared" si="13"/>
        <v>–</v>
      </c>
      <c r="Z63" s="24" t="str">
        <f t="shared" si="14"/>
        <v>–</v>
      </c>
      <c r="AA63" s="24">
        <f t="shared" si="15"/>
        <v>7.706283118849357</v>
      </c>
      <c r="AB63" s="24">
        <f t="shared" si="16"/>
        <v>7.706866530395942</v>
      </c>
      <c r="AC63" s="10" t="str">
        <f t="shared" si="17"/>
        <v>–</v>
      </c>
    </row>
    <row r="64" spans="1:30" ht="13.35" customHeight="1">
      <c r="A64" s="9" t="s">
        <v>99</v>
      </c>
      <c r="B64" s="9" t="s">
        <v>98</v>
      </c>
      <c r="C64" s="24">
        <f>C63</f>
        <v>12.541008052490307</v>
      </c>
      <c r="D64" s="24">
        <f>D63</f>
        <v>12.542878448918717</v>
      </c>
      <c r="E64" s="24">
        <f>E63</f>
        <v>4.5917455779882079</v>
      </c>
      <c r="F64" s="24" t="e">
        <f>#REF!</f>
        <v>#REF!</v>
      </c>
      <c r="G64" s="24">
        <f>G63</f>
        <v>6.3806380638063809</v>
      </c>
      <c r="H64" s="24">
        <f>H63</f>
        <v>6.3806380638063809</v>
      </c>
      <c r="I64" s="24" t="str">
        <f>I63</f>
        <v>–</v>
      </c>
      <c r="J64" s="24" t="str">
        <f>J63</f>
        <v>–</v>
      </c>
      <c r="K64" s="24">
        <f>K63</f>
        <v>7.706283118849357</v>
      </c>
      <c r="L64" s="24" t="e">
        <f>#REF!</f>
        <v>#REF!</v>
      </c>
      <c r="M64" s="10" t="s">
        <v>95</v>
      </c>
      <c r="O64" s="12"/>
      <c r="Q64" s="166"/>
      <c r="R64" s="9" t="str">
        <f t="shared" si="6"/>
        <v>Operating margin excl IAC, %</v>
      </c>
      <c r="S64" s="24">
        <f t="shared" si="7"/>
        <v>12.541008052490307</v>
      </c>
      <c r="T64" s="24">
        <f t="shared" si="8"/>
        <v>12.542878448918717</v>
      </c>
      <c r="U64" s="24">
        <f t="shared" si="9"/>
        <v>4.5917455779882079</v>
      </c>
      <c r="V64" s="24" t="e">
        <f t="shared" si="10"/>
        <v>#REF!</v>
      </c>
      <c r="W64" s="24">
        <f t="shared" si="11"/>
        <v>6.3806380638063809</v>
      </c>
      <c r="X64" s="24">
        <f t="shared" si="12"/>
        <v>6.3806380638063809</v>
      </c>
      <c r="Y64" s="24" t="str">
        <f t="shared" si="13"/>
        <v>–</v>
      </c>
      <c r="Z64" s="24" t="str">
        <f t="shared" si="14"/>
        <v>–</v>
      </c>
      <c r="AA64" s="24">
        <f t="shared" si="15"/>
        <v>7.706283118849357</v>
      </c>
      <c r="AB64" s="24" t="e">
        <f t="shared" si="16"/>
        <v>#REF!</v>
      </c>
      <c r="AC64" s="10" t="str">
        <f t="shared" si="17"/>
        <v>–</v>
      </c>
    </row>
    <row r="65" spans="1:29" ht="13.35" customHeight="1" thickBot="1">
      <c r="A65" s="9" t="s">
        <v>120</v>
      </c>
      <c r="B65" s="9" t="s">
        <v>119</v>
      </c>
      <c r="C65" s="10" t="s">
        <v>95</v>
      </c>
      <c r="D65" s="10" t="s">
        <v>95</v>
      </c>
      <c r="E65" s="10" t="s">
        <v>95</v>
      </c>
      <c r="F65" s="10" t="s">
        <v>95</v>
      </c>
      <c r="G65" s="10" t="s">
        <v>95</v>
      </c>
      <c r="H65" s="10" t="s">
        <v>95</v>
      </c>
      <c r="I65" s="10" t="s">
        <v>95</v>
      </c>
      <c r="J65" s="10" t="s">
        <v>95</v>
      </c>
      <c r="K65" s="10">
        <v>-32</v>
      </c>
      <c r="L65" s="10">
        <v>-32</v>
      </c>
      <c r="M65" s="38">
        <f>-(L65-K65)/K65*100</f>
        <v>0</v>
      </c>
      <c r="O65" s="12"/>
      <c r="Q65" s="166"/>
      <c r="R65" s="9" t="str">
        <f t="shared" si="6"/>
        <v>Net financial items</v>
      </c>
      <c r="S65" s="10" t="str">
        <f t="shared" si="7"/>
        <v>–</v>
      </c>
      <c r="T65" s="10" t="str">
        <f t="shared" si="8"/>
        <v>–</v>
      </c>
      <c r="U65" s="10" t="str">
        <f t="shared" si="9"/>
        <v>–</v>
      </c>
      <c r="V65" s="10" t="str">
        <f t="shared" si="10"/>
        <v>–</v>
      </c>
      <c r="W65" s="10" t="str">
        <f t="shared" si="11"/>
        <v>–</v>
      </c>
      <c r="X65" s="10" t="str">
        <f t="shared" si="12"/>
        <v>–</v>
      </c>
      <c r="Y65" s="10" t="str">
        <f t="shared" si="13"/>
        <v>–</v>
      </c>
      <c r="Z65" s="10" t="str">
        <f t="shared" si="14"/>
        <v>–</v>
      </c>
      <c r="AA65" s="10">
        <f t="shared" si="15"/>
        <v>-32</v>
      </c>
      <c r="AB65" s="10">
        <f t="shared" si="16"/>
        <v>-32</v>
      </c>
      <c r="AC65" s="38">
        <f t="shared" si="17"/>
        <v>0</v>
      </c>
    </row>
    <row r="66" spans="1:29" s="22" customFormat="1" ht="13.35" customHeight="1">
      <c r="A66" s="20" t="s">
        <v>122</v>
      </c>
      <c r="B66" s="20" t="s">
        <v>121</v>
      </c>
      <c r="C66" s="21" t="s">
        <v>95</v>
      </c>
      <c r="D66" s="21" t="s">
        <v>95</v>
      </c>
      <c r="E66" s="21" t="s">
        <v>95</v>
      </c>
      <c r="F66" s="21" t="s">
        <v>95</v>
      </c>
      <c r="G66" s="21" t="s">
        <v>95</v>
      </c>
      <c r="H66" s="21" t="s">
        <v>95</v>
      </c>
      <c r="I66" s="21" t="s">
        <v>95</v>
      </c>
      <c r="J66" s="21" t="s">
        <v>95</v>
      </c>
      <c r="K66" s="21" t="e">
        <f>#REF!</f>
        <v>#REF!</v>
      </c>
      <c r="L66" s="21" t="e">
        <f>#REF!</f>
        <v>#REF!</v>
      </c>
      <c r="M66" s="39" t="e">
        <f>(L66-K66)/K66*100</f>
        <v>#REF!</v>
      </c>
      <c r="O66" s="23"/>
      <c r="Q66" s="166"/>
      <c r="R66" s="20" t="str">
        <f t="shared" si="6"/>
        <v>Profit after financial items</v>
      </c>
      <c r="S66" s="21" t="str">
        <f t="shared" si="7"/>
        <v>–</v>
      </c>
      <c r="T66" s="21" t="str">
        <f t="shared" si="8"/>
        <v>–</v>
      </c>
      <c r="U66" s="21" t="str">
        <f t="shared" si="9"/>
        <v>–</v>
      </c>
      <c r="V66" s="21" t="str">
        <f t="shared" si="10"/>
        <v>–</v>
      </c>
      <c r="W66" s="21" t="str">
        <f t="shared" si="11"/>
        <v>–</v>
      </c>
      <c r="X66" s="21" t="str">
        <f t="shared" si="12"/>
        <v>–</v>
      </c>
      <c r="Y66" s="21" t="str">
        <f t="shared" si="13"/>
        <v>–</v>
      </c>
      <c r="Z66" s="21" t="str">
        <f t="shared" si="14"/>
        <v>–</v>
      </c>
      <c r="AA66" s="21" t="e">
        <f t="shared" si="15"/>
        <v>#REF!</v>
      </c>
      <c r="AB66" s="21" t="e">
        <f t="shared" si="16"/>
        <v>#REF!</v>
      </c>
      <c r="AC66" s="39" t="e">
        <f t="shared" si="17"/>
        <v>#REF!</v>
      </c>
    </row>
    <row r="67" spans="1:29">
      <c r="A67" s="5"/>
      <c r="B67" s="5" t="s">
        <v>134</v>
      </c>
      <c r="R67" s="3" t="s">
        <v>135</v>
      </c>
    </row>
  </sheetData>
  <mergeCells count="62">
    <mergeCell ref="C51:D51"/>
    <mergeCell ref="E51:F51"/>
    <mergeCell ref="G51:H51"/>
    <mergeCell ref="I51:J51"/>
    <mergeCell ref="K51:L51"/>
    <mergeCell ref="C50:D50"/>
    <mergeCell ref="E50:F50"/>
    <mergeCell ref="G50:H50"/>
    <mergeCell ref="I50:J50"/>
    <mergeCell ref="K50:L50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S54:T54"/>
    <mergeCell ref="U54:V54"/>
    <mergeCell ref="W54:X54"/>
    <mergeCell ref="Y54:Z54"/>
    <mergeCell ref="AA54:AB54"/>
    <mergeCell ref="S53:T53"/>
    <mergeCell ref="U53:V53"/>
    <mergeCell ref="W53:X53"/>
    <mergeCell ref="Y53:Z53"/>
    <mergeCell ref="AA53:AB53"/>
    <mergeCell ref="K54:L54"/>
    <mergeCell ref="C53:D53"/>
    <mergeCell ref="E53:F53"/>
    <mergeCell ref="G53:H53"/>
    <mergeCell ref="I53:J53"/>
    <mergeCell ref="K53:L53"/>
    <mergeCell ref="S37:T37"/>
    <mergeCell ref="U37:V37"/>
    <mergeCell ref="W37:X37"/>
    <mergeCell ref="Y37:Z37"/>
    <mergeCell ref="AA37:AB37"/>
    <mergeCell ref="S36:T36"/>
    <mergeCell ref="U36:V36"/>
    <mergeCell ref="W36:X36"/>
    <mergeCell ref="Y36:Z36"/>
    <mergeCell ref="AA36:AB36"/>
    <mergeCell ref="Q36:Q46"/>
    <mergeCell ref="Q53:Q66"/>
    <mergeCell ref="C36:D36"/>
    <mergeCell ref="C37:D37"/>
    <mergeCell ref="E36:F36"/>
    <mergeCell ref="E37:F37"/>
    <mergeCell ref="I37:J37"/>
    <mergeCell ref="G36:H36"/>
    <mergeCell ref="G37:H37"/>
    <mergeCell ref="I36:J36"/>
    <mergeCell ref="K36:L36"/>
    <mergeCell ref="K37:L37"/>
    <mergeCell ref="C54:D54"/>
    <mergeCell ref="E54:F54"/>
    <mergeCell ref="G54:H54"/>
    <mergeCell ref="I54:J5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A15A-E394-4D26-AC7C-24278689D231}">
  <sheetPr codeName="Sheet9">
    <tabColor rgb="FF85AA7D"/>
  </sheetPr>
  <dimension ref="B1:FW67"/>
  <sheetViews>
    <sheetView showGridLines="0" zoomScaleNormal="100" workbookViewId="0">
      <pane xSplit="2" topLeftCell="C1" activePane="topRight" state="frozen"/>
      <selection activeCell="S17" sqref="S17"/>
      <selection pane="topRight"/>
    </sheetView>
  </sheetViews>
  <sheetFormatPr defaultColWidth="10.5" defaultRowHeight="16.5"/>
  <cols>
    <col min="1" max="1" width="8.33203125" style="51" customWidth="1"/>
    <col min="2" max="3" width="16.6640625" style="51" customWidth="1"/>
    <col min="4" max="4" width="3.5" style="51" customWidth="1"/>
    <col min="5" max="5" width="14.33203125" style="51" customWidth="1"/>
    <col min="6" max="34" width="10.5" style="51"/>
    <col min="35" max="35" width="4" style="51" customWidth="1"/>
    <col min="36" max="64" width="10.5" style="51"/>
    <col min="65" max="65" width="4" style="51" customWidth="1"/>
    <col min="66" max="94" width="10.5" style="51"/>
    <col min="95" max="95" width="4" style="51" customWidth="1"/>
    <col min="96" max="124" width="10.5" style="51"/>
    <col min="125" max="125" width="4" style="51" customWidth="1"/>
    <col min="126" max="155" width="10.5" style="51"/>
    <col min="156" max="179" width="14" style="51" customWidth="1"/>
    <col min="180" max="16384" width="10.5" style="51"/>
  </cols>
  <sheetData>
    <row r="1" spans="2:179">
      <c r="E1" s="156" t="s">
        <v>9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</row>
    <row r="5" spans="2:179">
      <c r="E5" s="93" t="s">
        <v>15</v>
      </c>
      <c r="F5" s="95" t="str">
        <f>IFERROR(MATCH(F$7&amp;" "&amp;F$8,$EZ$8:$FO$8,0),"")</f>
        <v/>
      </c>
      <c r="G5" s="95" t="str">
        <f t="shared" ref="G5" si="0">IFERROR(MATCH(G$7&amp;" "&amp;G$8,$EZ$8:$FO$8,0),"")</f>
        <v/>
      </c>
      <c r="H5" s="95" t="str">
        <f>IFERROR(MATCH("Q1"&amp;" "&amp;H$8,$EZ$8:$FO$8,0),"")</f>
        <v/>
      </c>
      <c r="I5" s="95" t="str">
        <f>IFERROR(MATCH("Q1"&amp;" "&amp;I$8,$EZ$8:$FO$8,0),"")</f>
        <v/>
      </c>
      <c r="J5" s="96" t="e">
        <f>J6-3</f>
        <v>#VALUE!</v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5" t="str">
        <f>I5</f>
        <v/>
      </c>
    </row>
    <row r="6" spans="2:179">
      <c r="E6" s="93" t="s">
        <v>16</v>
      </c>
      <c r="F6" s="97"/>
      <c r="G6" s="97"/>
      <c r="H6" s="97" t="str">
        <f>F5</f>
        <v/>
      </c>
      <c r="I6" s="97" t="str">
        <f>G5</f>
        <v/>
      </c>
      <c r="J6" s="97" t="str">
        <f>F5</f>
        <v/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7" t="e">
        <f>AH5+3</f>
        <v>#VALUE!</v>
      </c>
      <c r="AI6" s="54"/>
      <c r="EZ6" s="161">
        <v>2016</v>
      </c>
      <c r="FA6" s="161"/>
      <c r="FB6" s="161"/>
      <c r="FC6" s="161"/>
      <c r="FD6" s="161">
        <f>EZ6+1</f>
        <v>2017</v>
      </c>
      <c r="FE6" s="161"/>
      <c r="FF6" s="161"/>
      <c r="FG6" s="161"/>
      <c r="FH6" s="161">
        <f t="shared" ref="FH6" si="1">FD6+1</f>
        <v>2018</v>
      </c>
      <c r="FI6" s="161"/>
      <c r="FJ6" s="161"/>
      <c r="FK6" s="161"/>
      <c r="FL6" s="161">
        <f t="shared" ref="FL6" si="2">FH6+1</f>
        <v>2019</v>
      </c>
      <c r="FM6" s="161"/>
      <c r="FN6" s="161"/>
      <c r="FO6" s="161"/>
      <c r="FP6" s="161">
        <f t="shared" ref="FP6" si="3">FL6+1</f>
        <v>2020</v>
      </c>
      <c r="FQ6" s="161"/>
      <c r="FR6" s="161"/>
      <c r="FS6" s="161"/>
      <c r="FT6" s="161">
        <f t="shared" ref="FT6" si="4">FP6+1</f>
        <v>2021</v>
      </c>
      <c r="FU6" s="161"/>
      <c r="FV6" s="161"/>
      <c r="FW6" s="161"/>
    </row>
    <row r="7" spans="2:179">
      <c r="E7" s="93"/>
      <c r="F7" s="90" t="e">
        <f>ActQ</f>
        <v>#NAME?</v>
      </c>
      <c r="G7" s="90" t="e">
        <f>ActQ</f>
        <v>#NAME?</v>
      </c>
      <c r="H7" s="90" t="e">
        <f>ActAckPer</f>
        <v>#NAME?</v>
      </c>
      <c r="I7" s="90" t="e">
        <f>ActAckPer</f>
        <v>#NAME?</v>
      </c>
      <c r="J7" s="90" t="e">
        <f>ActAckPerR12</f>
        <v>#NAME?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 t="e">
        <f>FullYear</f>
        <v>#NAME?</v>
      </c>
      <c r="AI7" s="54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Z7" s="93" t="s">
        <v>17</v>
      </c>
      <c r="FA7" s="93" t="s">
        <v>18</v>
      </c>
      <c r="FB7" s="93" t="s">
        <v>19</v>
      </c>
      <c r="FC7" s="93" t="s">
        <v>20</v>
      </c>
      <c r="FD7" s="93" t="s">
        <v>17</v>
      </c>
      <c r="FE7" s="93" t="s">
        <v>18</v>
      </c>
      <c r="FF7" s="93" t="s">
        <v>19</v>
      </c>
      <c r="FG7" s="93" t="s">
        <v>20</v>
      </c>
      <c r="FH7" s="93" t="s">
        <v>17</v>
      </c>
      <c r="FI7" s="93" t="s">
        <v>18</v>
      </c>
      <c r="FJ7" s="93" t="s">
        <v>19</v>
      </c>
      <c r="FK7" s="93" t="s">
        <v>20</v>
      </c>
      <c r="FL7" s="93" t="s">
        <v>17</v>
      </c>
      <c r="FM7" s="93" t="s">
        <v>18</v>
      </c>
      <c r="FN7" s="93" t="s">
        <v>19</v>
      </c>
      <c r="FO7" s="93" t="s">
        <v>20</v>
      </c>
      <c r="FP7" s="93" t="s">
        <v>17</v>
      </c>
      <c r="FQ7" s="93" t="s">
        <v>18</v>
      </c>
      <c r="FR7" s="93" t="s">
        <v>19</v>
      </c>
      <c r="FS7" s="93" t="s">
        <v>20</v>
      </c>
      <c r="FT7" s="93" t="s">
        <v>17</v>
      </c>
      <c r="FU7" s="93" t="s">
        <v>18</v>
      </c>
      <c r="FV7" s="93" t="s">
        <v>19</v>
      </c>
      <c r="FW7" s="93" t="s">
        <v>20</v>
      </c>
    </row>
    <row r="8" spans="2:179">
      <c r="B8" s="88" t="s">
        <v>0</v>
      </c>
      <c r="C8" s="89" t="s">
        <v>2</v>
      </c>
      <c r="E8" s="93"/>
      <c r="F8" s="90" t="e">
        <f>ActYear</f>
        <v>#NAME?</v>
      </c>
      <c r="G8" s="90" t="e">
        <f>ActYear_m1Y</f>
        <v>#NAME?</v>
      </c>
      <c r="H8" s="90" t="e">
        <f>ActYear</f>
        <v>#NAME?</v>
      </c>
      <c r="I8" s="90" t="e">
        <f>ActYear_m1Y</f>
        <v>#NAME?</v>
      </c>
      <c r="J8" s="90" t="e">
        <f>ActY_m1Y&amp;"/"&amp;ActY</f>
        <v>#NAME?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 t="e">
        <f>ActYear_m1Y</f>
        <v>#NAME?</v>
      </c>
      <c r="AI8" s="54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Z8" s="90" t="str">
        <f>EZ7&amp;" "&amp;EZ6</f>
        <v>Q1 2016</v>
      </c>
      <c r="FA8" s="90" t="str">
        <f>FA7&amp;" "&amp;EZ6</f>
        <v>Q2 2016</v>
      </c>
      <c r="FB8" s="90" t="str">
        <f>FB7&amp;" "&amp;EZ6</f>
        <v>Q3 2016</v>
      </c>
      <c r="FC8" s="90" t="str">
        <f>FC7&amp;" "&amp;EZ6</f>
        <v>Q4 2016</v>
      </c>
      <c r="FD8" s="90" t="str">
        <f>FD7&amp;" "&amp;FD6</f>
        <v>Q1 2017</v>
      </c>
      <c r="FE8" s="90" t="str">
        <f>FE7&amp;" "&amp;FD6</f>
        <v>Q2 2017</v>
      </c>
      <c r="FF8" s="90" t="str">
        <f>FF7&amp;" "&amp;FD6</f>
        <v>Q3 2017</v>
      </c>
      <c r="FG8" s="90" t="str">
        <f>FG7&amp;" "&amp;FD6</f>
        <v>Q4 2017</v>
      </c>
      <c r="FH8" s="90" t="str">
        <f>FH7&amp;" "&amp;FH6</f>
        <v>Q1 2018</v>
      </c>
      <c r="FI8" s="90" t="str">
        <f>FI7&amp;" "&amp;FH6</f>
        <v>Q2 2018</v>
      </c>
      <c r="FJ8" s="90" t="str">
        <f>FJ7&amp;" "&amp;FH6</f>
        <v>Q3 2018</v>
      </c>
      <c r="FK8" s="90" t="str">
        <f>FK7&amp;" "&amp;FH6</f>
        <v>Q4 2018</v>
      </c>
      <c r="FL8" s="90" t="str">
        <f>FL7&amp;" "&amp;FL6</f>
        <v>Q1 2019</v>
      </c>
      <c r="FM8" s="90" t="str">
        <f>FM7&amp;" "&amp;FL6</f>
        <v>Q2 2019</v>
      </c>
      <c r="FN8" s="90" t="str">
        <f>FN7&amp;" "&amp;FL6</f>
        <v>Q3 2019</v>
      </c>
      <c r="FO8" s="90" t="str">
        <f>FO7&amp;" "&amp;FL6</f>
        <v>Q4 2019</v>
      </c>
      <c r="FP8" s="90" t="str">
        <f>FP7&amp;" "&amp;FP6</f>
        <v>Q1 2020</v>
      </c>
      <c r="FQ8" s="90" t="str">
        <f>FQ7&amp;" "&amp;FP6</f>
        <v>Q2 2020</v>
      </c>
      <c r="FR8" s="90" t="str">
        <f>FR7&amp;" "&amp;FP6</f>
        <v>Q3 2020</v>
      </c>
      <c r="FS8" s="90" t="str">
        <f>FS7&amp;" "&amp;FP6</f>
        <v>Q4 2020</v>
      </c>
      <c r="FT8" s="90" t="str">
        <f>FT7&amp;" "&amp;FT6</f>
        <v>Q1 2021</v>
      </c>
      <c r="FU8" s="90" t="str">
        <f>FU7&amp;" "&amp;FT6</f>
        <v>Q2 2021</v>
      </c>
      <c r="FV8" s="90" t="str">
        <f>FV7&amp;" "&amp;FT6</f>
        <v>Q3 2021</v>
      </c>
      <c r="FW8" s="90" t="str">
        <f>FW7&amp;" "&amp;FT6</f>
        <v>Q4 2021</v>
      </c>
    </row>
    <row r="9" spans="2:179">
      <c r="B9" s="91" t="s">
        <v>14</v>
      </c>
      <c r="C9" s="92" t="s">
        <v>14</v>
      </c>
      <c r="E9" s="93" t="e">
        <f>IF(INDEX($B9:$C9,,SelLngNo)=0,"",INDEX($B9:$C9,,SelLngNo))</f>
        <v>#NAME?</v>
      </c>
      <c r="F9" s="98" t="e">
        <f>INDEX($EZ9:$FO9,,F$5)</f>
        <v>#VALUE!</v>
      </c>
      <c r="G9" s="98" t="e">
        <f>INDEX($EZ9:$FO9,,G$5)</f>
        <v>#VALUE!</v>
      </c>
      <c r="H9" s="98" t="e">
        <f>SUM(INDEX($EZ9:$FO9,,H$5):INDEX($EZ9:$FO9,,H$6))</f>
        <v>#VALUE!</v>
      </c>
      <c r="I9" s="98" t="e">
        <f>SUM(INDEX($EZ9:$FO9,,I$5):INDEX($EZ9:$FO9,,I$6))</f>
        <v>#VALUE!</v>
      </c>
      <c r="J9" s="98" t="e">
        <f>SUM(INDEX($EZ9:$FO9,,J$5):INDEX($EZ9:$FO9,,J$6))</f>
        <v>#VALUE!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8" t="e">
        <f>SUM(INDEX($EZ9:$FO9,,AH$5):INDEX($EZ9:$FO9,,AH$6))</f>
        <v>#VALUE!</v>
      </c>
      <c r="AI9" s="55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</row>
    <row r="10" spans="2:179">
      <c r="B10" s="91" t="s">
        <v>14</v>
      </c>
      <c r="C10" s="92" t="s">
        <v>14</v>
      </c>
      <c r="E10" s="93" t="e">
        <f t="shared" ref="E10:E67" si="5">IF(INDEX(B10:C10,,SelLngNo)=0,"",INDEX(B10:C10,,SelLngNo))</f>
        <v>#NAME?</v>
      </c>
      <c r="F10" s="98" t="e">
        <f t="shared" ref="F10:G41" si="6">INDEX($EZ10:$FO10,,F$5)</f>
        <v>#VALUE!</v>
      </c>
      <c r="G10" s="98" t="e">
        <f t="shared" si="6"/>
        <v>#VALUE!</v>
      </c>
      <c r="H10" s="98" t="e">
        <f>SUM(INDEX($EZ10:$FO10,,H$5):INDEX($EZ10:$FO10,,H$6))</f>
        <v>#VALUE!</v>
      </c>
      <c r="I10" s="98" t="e">
        <f>SUM(INDEX($EZ10:$FO10,,I$5):INDEX($EZ10:$FO10,,I$6))</f>
        <v>#VALUE!</v>
      </c>
      <c r="J10" s="98" t="e">
        <f>SUM(INDEX($EZ10:$FO10,,J$5):INDEX($EZ10:$FO10,,J$6))</f>
        <v>#VALUE!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8" t="e">
        <f>SUM(INDEX($EZ10:$FO10,,AH$5):INDEX($EZ10:$FO10,,AH$6))</f>
        <v>#VALUE!</v>
      </c>
      <c r="AI10" s="55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</row>
    <row r="11" spans="2:179">
      <c r="B11" s="91" t="s">
        <v>14</v>
      </c>
      <c r="C11" s="92" t="s">
        <v>14</v>
      </c>
      <c r="E11" s="93" t="e">
        <f t="shared" si="5"/>
        <v>#NAME?</v>
      </c>
      <c r="F11" s="98" t="e">
        <f t="shared" si="6"/>
        <v>#VALUE!</v>
      </c>
      <c r="G11" s="98" t="e">
        <f t="shared" si="6"/>
        <v>#VALUE!</v>
      </c>
      <c r="H11" s="98" t="e">
        <f>SUM(INDEX($EZ11:$FO11,,H$5):INDEX($EZ11:$FO11,,H$6))</f>
        <v>#VALUE!</v>
      </c>
      <c r="I11" s="98" t="e">
        <f>SUM(INDEX($EZ11:$FO11,,I$5):INDEX($EZ11:$FO11,,I$6))</f>
        <v>#VALUE!</v>
      </c>
      <c r="J11" s="98" t="e">
        <f>SUM(INDEX($EZ11:$FO11,,J$5):INDEX($EZ11:$FO11,,J$6))</f>
        <v>#VALUE!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8" t="e">
        <f>SUM(INDEX($EZ11:$FO11,,AH$5):INDEX($EZ11:$FO11,,AH$6))</f>
        <v>#VALUE!</v>
      </c>
      <c r="AI11" s="55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</row>
    <row r="12" spans="2:179">
      <c r="B12" s="91" t="s">
        <v>14</v>
      </c>
      <c r="C12" s="92" t="s">
        <v>14</v>
      </c>
      <c r="E12" s="93" t="e">
        <f t="shared" si="5"/>
        <v>#NAME?</v>
      </c>
      <c r="F12" s="98" t="e">
        <f t="shared" si="6"/>
        <v>#VALUE!</v>
      </c>
      <c r="G12" s="98" t="e">
        <f t="shared" si="6"/>
        <v>#VALUE!</v>
      </c>
      <c r="H12" s="98" t="e">
        <f>SUM(INDEX($EZ12:$FO12,,H$5):INDEX($EZ12:$FO12,,H$6))</f>
        <v>#VALUE!</v>
      </c>
      <c r="I12" s="98" t="e">
        <f>SUM(INDEX($EZ12:$FO12,,I$5):INDEX($EZ12:$FO12,,I$6))</f>
        <v>#VALUE!</v>
      </c>
      <c r="J12" s="98" t="e">
        <f>SUM(INDEX($EZ12:$FO12,,J$5):INDEX($EZ12:$FO12,,J$6))</f>
        <v>#VALUE!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8" t="e">
        <f>SUM(INDEX($EZ12:$FO12,,AH$5):INDEX($EZ12:$FO12,,AH$6))</f>
        <v>#VALUE!</v>
      </c>
      <c r="AI12" s="55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</row>
    <row r="13" spans="2:179">
      <c r="B13" s="91" t="s">
        <v>14</v>
      </c>
      <c r="C13" s="92" t="s">
        <v>14</v>
      </c>
      <c r="E13" s="93" t="e">
        <f t="shared" si="5"/>
        <v>#NAME?</v>
      </c>
      <c r="F13" s="98" t="e">
        <f t="shared" si="6"/>
        <v>#VALUE!</v>
      </c>
      <c r="G13" s="98" t="e">
        <f t="shared" si="6"/>
        <v>#VALUE!</v>
      </c>
      <c r="H13" s="98" t="e">
        <f>SUM(INDEX($EZ13:$FO13,,H$5):INDEX($EZ13:$FO13,,H$6))</f>
        <v>#VALUE!</v>
      </c>
      <c r="I13" s="98" t="e">
        <f>SUM(INDEX($EZ13:$FO13,,I$5):INDEX($EZ13:$FO13,,I$6))</f>
        <v>#VALUE!</v>
      </c>
      <c r="J13" s="98" t="e">
        <f>SUM(INDEX($EZ13:$FO13,,J$5):INDEX($EZ13:$FO13,,J$6))</f>
        <v>#VALUE!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8" t="e">
        <f>SUM(INDEX($EZ13:$FO13,,AH$5):INDEX($EZ13:$FO13,,AH$6))</f>
        <v>#VALUE!</v>
      </c>
      <c r="AI13" s="55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</row>
    <row r="14" spans="2:179">
      <c r="B14" s="91" t="s">
        <v>14</v>
      </c>
      <c r="C14" s="92" t="s">
        <v>14</v>
      </c>
      <c r="E14" s="93" t="e">
        <f t="shared" si="5"/>
        <v>#NAME?</v>
      </c>
      <c r="F14" s="98" t="e">
        <f t="shared" si="6"/>
        <v>#VALUE!</v>
      </c>
      <c r="G14" s="98" t="e">
        <f t="shared" si="6"/>
        <v>#VALUE!</v>
      </c>
      <c r="H14" s="98" t="e">
        <f>SUM(INDEX($EZ14:$FO14,,H$5):INDEX($EZ14:$FO14,,H$6))</f>
        <v>#VALUE!</v>
      </c>
      <c r="I14" s="98" t="e">
        <f>SUM(INDEX($EZ14:$FO14,,I$5):INDEX($EZ14:$FO14,,I$6))</f>
        <v>#VALUE!</v>
      </c>
      <c r="J14" s="98" t="e">
        <f>SUM(INDEX($EZ14:$FO14,,J$5):INDEX($EZ14:$FO14,,J$6))</f>
        <v>#VALUE!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8" t="e">
        <f>SUM(INDEX($EZ14:$FO14,,AH$5):INDEX($EZ14:$FO14,,AH$6))</f>
        <v>#VALUE!</v>
      </c>
      <c r="AI14" s="55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</row>
    <row r="15" spans="2:179">
      <c r="B15" s="91" t="s">
        <v>14</v>
      </c>
      <c r="C15" s="92" t="s">
        <v>14</v>
      </c>
      <c r="E15" s="93" t="e">
        <f t="shared" si="5"/>
        <v>#NAME?</v>
      </c>
      <c r="F15" s="98" t="e">
        <f t="shared" si="6"/>
        <v>#VALUE!</v>
      </c>
      <c r="G15" s="98" t="e">
        <f t="shared" si="6"/>
        <v>#VALUE!</v>
      </c>
      <c r="H15" s="98" t="e">
        <f>SUM(INDEX($EZ15:$FO15,,H$5):INDEX($EZ15:$FO15,,H$6))</f>
        <v>#VALUE!</v>
      </c>
      <c r="I15" s="98" t="e">
        <f>SUM(INDEX($EZ15:$FO15,,I$5):INDEX($EZ15:$FO15,,I$6))</f>
        <v>#VALUE!</v>
      </c>
      <c r="J15" s="98" t="e">
        <f>SUM(INDEX($EZ15:$FO15,,J$5):INDEX($EZ15:$FO15,,J$6))</f>
        <v>#VALUE!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8" t="e">
        <f>SUM(INDEX($EZ15:$FO15,,AH$5):INDEX($EZ15:$FO15,,AH$6))</f>
        <v>#VALUE!</v>
      </c>
      <c r="AI15" s="55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</row>
    <row r="16" spans="2:179">
      <c r="B16" s="91" t="s">
        <v>14</v>
      </c>
      <c r="C16" s="92" t="s">
        <v>14</v>
      </c>
      <c r="E16" s="93" t="e">
        <f t="shared" si="5"/>
        <v>#NAME?</v>
      </c>
      <c r="F16" s="98" t="e">
        <f t="shared" si="6"/>
        <v>#VALUE!</v>
      </c>
      <c r="G16" s="98" t="e">
        <f t="shared" si="6"/>
        <v>#VALUE!</v>
      </c>
      <c r="H16" s="98" t="e">
        <f>SUM(INDEX($EZ16:$FO16,,H$5):INDEX($EZ16:$FO16,,H$6))</f>
        <v>#VALUE!</v>
      </c>
      <c r="I16" s="98" t="e">
        <f>SUM(INDEX($EZ16:$FO16,,I$5):INDEX($EZ16:$FO16,,I$6))</f>
        <v>#VALUE!</v>
      </c>
      <c r="J16" s="98" t="e">
        <f>SUM(INDEX($EZ16:$FO16,,J$5):INDEX($EZ16:$FO16,,J$6))</f>
        <v>#VALUE!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8" t="e">
        <f>SUM(INDEX($EZ16:$FO16,,AH$5):INDEX($EZ16:$FO16,,AH$6))</f>
        <v>#VALUE!</v>
      </c>
      <c r="AI16" s="55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</row>
    <row r="17" spans="2:179">
      <c r="B17" s="91" t="s">
        <v>14</v>
      </c>
      <c r="C17" s="92" t="s">
        <v>14</v>
      </c>
      <c r="E17" s="93" t="e">
        <f t="shared" si="5"/>
        <v>#NAME?</v>
      </c>
      <c r="F17" s="98" t="e">
        <f t="shared" si="6"/>
        <v>#VALUE!</v>
      </c>
      <c r="G17" s="98" t="e">
        <f t="shared" si="6"/>
        <v>#VALUE!</v>
      </c>
      <c r="H17" s="98" t="e">
        <f>SUM(INDEX($EZ17:$FO17,,H$5):INDEX($EZ17:$FO17,,H$6))</f>
        <v>#VALUE!</v>
      </c>
      <c r="I17" s="98" t="e">
        <f>SUM(INDEX($EZ17:$FO17,,I$5):INDEX($EZ17:$FO17,,I$6))</f>
        <v>#VALUE!</v>
      </c>
      <c r="J17" s="98" t="e">
        <f>SUM(INDEX($EZ17:$FO17,,J$5):INDEX($EZ17:$FO17,,J$6))</f>
        <v>#VALUE!</v>
      </c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8" t="e">
        <f>SUM(INDEX($EZ17:$FO17,,AH$5):INDEX($EZ17:$FO17,,AH$6))</f>
        <v>#VALUE!</v>
      </c>
      <c r="AI17" s="55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</row>
    <row r="18" spans="2:179">
      <c r="B18" s="91" t="s">
        <v>14</v>
      </c>
      <c r="C18" s="92" t="s">
        <v>14</v>
      </c>
      <c r="E18" s="93" t="e">
        <f t="shared" si="5"/>
        <v>#NAME?</v>
      </c>
      <c r="F18" s="98" t="e">
        <f t="shared" si="6"/>
        <v>#VALUE!</v>
      </c>
      <c r="G18" s="98" t="e">
        <f t="shared" si="6"/>
        <v>#VALUE!</v>
      </c>
      <c r="H18" s="98" t="e">
        <f>SUM(INDEX($EZ18:$FO18,,H$5):INDEX($EZ18:$FO18,,H$6))</f>
        <v>#VALUE!</v>
      </c>
      <c r="I18" s="98" t="e">
        <f>SUM(INDEX($EZ18:$FO18,,I$5):INDEX($EZ18:$FO18,,I$6))</f>
        <v>#VALUE!</v>
      </c>
      <c r="J18" s="98" t="e">
        <f>SUM(INDEX($EZ18:$FO18,,J$5):INDEX($EZ18:$FO18,,J$6))</f>
        <v>#VALUE!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8" t="e">
        <f>SUM(INDEX($EZ18:$FO18,,AH$5):INDEX($EZ18:$FO18,,AH$6))</f>
        <v>#VALUE!</v>
      </c>
      <c r="AI18" s="55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</row>
    <row r="19" spans="2:179">
      <c r="B19" s="91" t="s">
        <v>14</v>
      </c>
      <c r="C19" s="92" t="s">
        <v>14</v>
      </c>
      <c r="E19" s="93" t="e">
        <f t="shared" si="5"/>
        <v>#NAME?</v>
      </c>
      <c r="F19" s="98" t="e">
        <f t="shared" si="6"/>
        <v>#VALUE!</v>
      </c>
      <c r="G19" s="98" t="e">
        <f t="shared" si="6"/>
        <v>#VALUE!</v>
      </c>
      <c r="H19" s="98" t="e">
        <f>SUM(INDEX($EZ19:$FO19,,H$5):INDEX($EZ19:$FO19,,H$6))</f>
        <v>#VALUE!</v>
      </c>
      <c r="I19" s="98" t="e">
        <f>SUM(INDEX($EZ19:$FO19,,I$5):INDEX($EZ19:$FO19,,I$6))</f>
        <v>#VALUE!</v>
      </c>
      <c r="J19" s="98" t="e">
        <f>SUM(INDEX($EZ19:$FO19,,J$5):INDEX($EZ19:$FO19,,J$6))</f>
        <v>#VALUE!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8" t="e">
        <f>SUM(INDEX($EZ19:$FO19,,AH$5):INDEX($EZ19:$FO19,,AH$6))</f>
        <v>#VALUE!</v>
      </c>
      <c r="AI19" s="55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</row>
    <row r="20" spans="2:179">
      <c r="B20" s="91" t="s">
        <v>14</v>
      </c>
      <c r="C20" s="92" t="s">
        <v>14</v>
      </c>
      <c r="E20" s="93" t="e">
        <f t="shared" si="5"/>
        <v>#NAME?</v>
      </c>
      <c r="F20" s="98" t="e">
        <f t="shared" si="6"/>
        <v>#VALUE!</v>
      </c>
      <c r="G20" s="98" t="e">
        <f t="shared" si="6"/>
        <v>#VALUE!</v>
      </c>
      <c r="H20" s="98" t="e">
        <f>SUM(INDEX($EZ20:$FO20,,H$5):INDEX($EZ20:$FO20,,H$6))</f>
        <v>#VALUE!</v>
      </c>
      <c r="I20" s="98" t="e">
        <f>SUM(INDEX($EZ20:$FO20,,I$5):INDEX($EZ20:$FO20,,I$6))</f>
        <v>#VALUE!</v>
      </c>
      <c r="J20" s="98" t="e">
        <f>SUM(INDEX($EZ20:$FO20,,J$5):INDEX($EZ20:$FO20,,J$6))</f>
        <v>#VALUE!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8" t="e">
        <f>SUM(INDEX($EZ20:$FO20,,AH$5):INDEX($EZ20:$FO20,,AH$6))</f>
        <v>#VALUE!</v>
      </c>
      <c r="AI20" s="55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</row>
    <row r="21" spans="2:179">
      <c r="B21" s="91" t="s">
        <v>14</v>
      </c>
      <c r="C21" s="92" t="s">
        <v>14</v>
      </c>
      <c r="E21" s="93" t="e">
        <f t="shared" si="5"/>
        <v>#NAME?</v>
      </c>
      <c r="F21" s="98" t="e">
        <f t="shared" si="6"/>
        <v>#VALUE!</v>
      </c>
      <c r="G21" s="98" t="e">
        <f t="shared" si="6"/>
        <v>#VALUE!</v>
      </c>
      <c r="H21" s="98" t="e">
        <f>SUM(INDEX($EZ21:$FO21,,H$5):INDEX($EZ21:$FO21,,H$6))</f>
        <v>#VALUE!</v>
      </c>
      <c r="I21" s="98" t="e">
        <f>SUM(INDEX($EZ21:$FO21,,I$5):INDEX($EZ21:$FO21,,I$6))</f>
        <v>#VALUE!</v>
      </c>
      <c r="J21" s="98" t="e">
        <f>SUM(INDEX($EZ21:$FO21,,J$5):INDEX($EZ21:$FO21,,J$6))</f>
        <v>#VALUE!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8" t="e">
        <f>SUM(INDEX($EZ21:$FO21,,AH$5):INDEX($EZ21:$FO21,,AH$6))</f>
        <v>#VALUE!</v>
      </c>
      <c r="AI21" s="55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</row>
    <row r="22" spans="2:179">
      <c r="B22" s="91" t="s">
        <v>14</v>
      </c>
      <c r="C22" s="92" t="s">
        <v>14</v>
      </c>
      <c r="E22" s="93" t="e">
        <f t="shared" si="5"/>
        <v>#NAME?</v>
      </c>
      <c r="F22" s="98" t="e">
        <f t="shared" si="6"/>
        <v>#VALUE!</v>
      </c>
      <c r="G22" s="98" t="e">
        <f t="shared" si="6"/>
        <v>#VALUE!</v>
      </c>
      <c r="H22" s="98" t="e">
        <f>SUM(INDEX($EZ22:$FO22,,H$5):INDEX($EZ22:$FO22,,H$6))</f>
        <v>#VALUE!</v>
      </c>
      <c r="I22" s="98" t="e">
        <f>SUM(INDEX($EZ22:$FO22,,I$5):INDEX($EZ22:$FO22,,I$6))</f>
        <v>#VALUE!</v>
      </c>
      <c r="J22" s="98" t="e">
        <f>SUM(INDEX($EZ22:$FO22,,J$5):INDEX($EZ22:$FO22,,J$6))</f>
        <v>#VALUE!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8" t="e">
        <f>SUM(INDEX($EZ22:$FO22,,AH$5):INDEX($EZ22:$FO22,,AH$6))</f>
        <v>#VALUE!</v>
      </c>
      <c r="AI22" s="55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</row>
    <row r="23" spans="2:179">
      <c r="B23" s="91" t="s">
        <v>14</v>
      </c>
      <c r="C23" s="92" t="s">
        <v>14</v>
      </c>
      <c r="E23" s="93" t="e">
        <f t="shared" si="5"/>
        <v>#NAME?</v>
      </c>
      <c r="F23" s="98" t="e">
        <f t="shared" si="6"/>
        <v>#VALUE!</v>
      </c>
      <c r="G23" s="98" t="e">
        <f t="shared" si="6"/>
        <v>#VALUE!</v>
      </c>
      <c r="H23" s="98" t="e">
        <f>SUM(INDEX($EZ23:$FO23,,H$5):INDEX($EZ23:$FO23,,H$6))</f>
        <v>#VALUE!</v>
      </c>
      <c r="I23" s="98" t="e">
        <f>SUM(INDEX($EZ23:$FO23,,I$5):INDEX($EZ23:$FO23,,I$6))</f>
        <v>#VALUE!</v>
      </c>
      <c r="J23" s="98" t="e">
        <f>SUM(INDEX($EZ23:$FO23,,J$5):INDEX($EZ23:$FO23,,J$6))</f>
        <v>#VALUE!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8" t="e">
        <f>SUM(INDEX($EZ23:$FO23,,AH$5):INDEX($EZ23:$FO23,,AH$6))</f>
        <v>#VALUE!</v>
      </c>
      <c r="AI23" s="55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</row>
    <row r="24" spans="2:179">
      <c r="B24" s="91" t="s">
        <v>14</v>
      </c>
      <c r="C24" s="92" t="s">
        <v>14</v>
      </c>
      <c r="E24" s="93" t="e">
        <f t="shared" si="5"/>
        <v>#NAME?</v>
      </c>
      <c r="F24" s="98" t="e">
        <f t="shared" si="6"/>
        <v>#VALUE!</v>
      </c>
      <c r="G24" s="98" t="e">
        <f t="shared" si="6"/>
        <v>#VALUE!</v>
      </c>
      <c r="H24" s="98" t="e">
        <f>SUM(INDEX($EZ24:$FO24,,H$5):INDEX($EZ24:$FO24,,H$6))</f>
        <v>#VALUE!</v>
      </c>
      <c r="I24" s="98" t="e">
        <f>SUM(INDEX($EZ24:$FO24,,I$5):INDEX($EZ24:$FO24,,I$6))</f>
        <v>#VALUE!</v>
      </c>
      <c r="J24" s="98" t="e">
        <f>SUM(INDEX($EZ24:$FO24,,J$5):INDEX($EZ24:$FO24,,J$6))</f>
        <v>#VALUE!</v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8" t="e">
        <f>SUM(INDEX($EZ24:$FO24,,AH$5):INDEX($EZ24:$FO24,,AH$6))</f>
        <v>#VALUE!</v>
      </c>
      <c r="AI24" s="55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</row>
    <row r="25" spans="2:179">
      <c r="B25" s="91" t="s">
        <v>14</v>
      </c>
      <c r="C25" s="92" t="s">
        <v>14</v>
      </c>
      <c r="E25" s="93" t="e">
        <f t="shared" si="5"/>
        <v>#NAME?</v>
      </c>
      <c r="F25" s="98" t="e">
        <f t="shared" si="6"/>
        <v>#VALUE!</v>
      </c>
      <c r="G25" s="98" t="e">
        <f t="shared" si="6"/>
        <v>#VALUE!</v>
      </c>
      <c r="H25" s="98" t="e">
        <f>SUM(INDEX($EZ25:$FO25,,H$5):INDEX($EZ25:$FO25,,H$6))</f>
        <v>#VALUE!</v>
      </c>
      <c r="I25" s="98" t="e">
        <f>SUM(INDEX($EZ25:$FO25,,I$5):INDEX($EZ25:$FO25,,I$6))</f>
        <v>#VALUE!</v>
      </c>
      <c r="J25" s="98" t="e">
        <f>SUM(INDEX($EZ25:$FO25,,J$5):INDEX($EZ25:$FO25,,J$6))</f>
        <v>#VALUE!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8" t="e">
        <f>SUM(INDEX($EZ25:$FO25,,AH$5):INDEX($EZ25:$FO25,,AH$6))</f>
        <v>#VALUE!</v>
      </c>
      <c r="AI25" s="55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</row>
    <row r="26" spans="2:179">
      <c r="B26" s="91" t="s">
        <v>14</v>
      </c>
      <c r="C26" s="92" t="s">
        <v>14</v>
      </c>
      <c r="E26" s="93" t="e">
        <f t="shared" si="5"/>
        <v>#NAME?</v>
      </c>
      <c r="F26" s="98" t="e">
        <f t="shared" si="6"/>
        <v>#VALUE!</v>
      </c>
      <c r="G26" s="98" t="e">
        <f t="shared" si="6"/>
        <v>#VALUE!</v>
      </c>
      <c r="H26" s="98" t="e">
        <f>SUM(INDEX($EZ26:$FO26,,H$5):INDEX($EZ26:$FO26,,H$6))</f>
        <v>#VALUE!</v>
      </c>
      <c r="I26" s="98" t="e">
        <f>SUM(INDEX($EZ26:$FO26,,I$5):INDEX($EZ26:$FO26,,I$6))</f>
        <v>#VALUE!</v>
      </c>
      <c r="J26" s="98" t="e">
        <f>SUM(INDEX($EZ26:$FO26,,J$5):INDEX($EZ26:$FO26,,J$6))</f>
        <v>#VALUE!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8" t="e">
        <f>SUM(INDEX($EZ26:$FO26,,AH$5):INDEX($EZ26:$FO26,,AH$6))</f>
        <v>#VALUE!</v>
      </c>
      <c r="AI26" s="55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</row>
    <row r="27" spans="2:179">
      <c r="B27" s="91" t="s">
        <v>14</v>
      </c>
      <c r="C27" s="92" t="s">
        <v>14</v>
      </c>
      <c r="E27" s="93" t="e">
        <f t="shared" si="5"/>
        <v>#NAME?</v>
      </c>
      <c r="F27" s="98" t="e">
        <f t="shared" si="6"/>
        <v>#VALUE!</v>
      </c>
      <c r="G27" s="98" t="e">
        <f t="shared" si="6"/>
        <v>#VALUE!</v>
      </c>
      <c r="H27" s="98" t="e">
        <f>SUM(INDEX($EZ27:$FO27,,H$5):INDEX($EZ27:$FO27,,H$6))</f>
        <v>#VALUE!</v>
      </c>
      <c r="I27" s="98" t="e">
        <f>SUM(INDEX($EZ27:$FO27,,I$5):INDEX($EZ27:$FO27,,I$6))</f>
        <v>#VALUE!</v>
      </c>
      <c r="J27" s="98" t="e">
        <f>SUM(INDEX($EZ27:$FO27,,J$5):INDEX($EZ27:$FO27,,J$6))</f>
        <v>#VALUE!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8" t="e">
        <f>SUM(INDEX($EZ27:$FO27,,AH$5):INDEX($EZ27:$FO27,,AH$6))</f>
        <v>#VALUE!</v>
      </c>
      <c r="AI27" s="55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</row>
    <row r="28" spans="2:179">
      <c r="B28" s="91" t="s">
        <v>14</v>
      </c>
      <c r="C28" s="92" t="s">
        <v>14</v>
      </c>
      <c r="E28" s="93" t="e">
        <f t="shared" si="5"/>
        <v>#NAME?</v>
      </c>
      <c r="F28" s="98" t="e">
        <f t="shared" si="6"/>
        <v>#VALUE!</v>
      </c>
      <c r="G28" s="98" t="e">
        <f t="shared" si="6"/>
        <v>#VALUE!</v>
      </c>
      <c r="H28" s="98" t="e">
        <f>SUM(INDEX($EZ28:$FO28,,H$5):INDEX($EZ28:$FO28,,H$6))</f>
        <v>#VALUE!</v>
      </c>
      <c r="I28" s="98" t="e">
        <f>SUM(INDEX($EZ28:$FO28,,I$5):INDEX($EZ28:$FO28,,I$6))</f>
        <v>#VALUE!</v>
      </c>
      <c r="J28" s="98" t="e">
        <f>SUM(INDEX($EZ28:$FO28,,J$5):INDEX($EZ28:$FO28,,J$6))</f>
        <v>#VALUE!</v>
      </c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8" t="e">
        <f>SUM(INDEX($EZ28:$FO28,,AH$5):INDEX($EZ28:$FO28,,AH$6))</f>
        <v>#VALUE!</v>
      </c>
      <c r="AI28" s="55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</row>
    <row r="29" spans="2:179">
      <c r="B29" s="91" t="s">
        <v>14</v>
      </c>
      <c r="C29" s="92" t="s">
        <v>14</v>
      </c>
      <c r="E29" s="93" t="e">
        <f t="shared" si="5"/>
        <v>#NAME?</v>
      </c>
      <c r="F29" s="98" t="e">
        <f t="shared" si="6"/>
        <v>#VALUE!</v>
      </c>
      <c r="G29" s="98" t="e">
        <f t="shared" si="6"/>
        <v>#VALUE!</v>
      </c>
      <c r="H29" s="98" t="e">
        <f>SUM(INDEX($EZ29:$FO29,,H$5):INDEX($EZ29:$FO29,,H$6))</f>
        <v>#VALUE!</v>
      </c>
      <c r="I29" s="98" t="e">
        <f>SUM(INDEX($EZ29:$FO29,,I$5):INDEX($EZ29:$FO29,,I$6))</f>
        <v>#VALUE!</v>
      </c>
      <c r="J29" s="98" t="e">
        <f>SUM(INDEX($EZ29:$FO29,,J$5):INDEX($EZ29:$FO29,,J$6))</f>
        <v>#VALUE!</v>
      </c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8" t="e">
        <f>SUM(INDEX($EZ29:$FO29,,AH$5):INDEX($EZ29:$FO29,,AH$6))</f>
        <v>#VALUE!</v>
      </c>
      <c r="AI29" s="55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</row>
    <row r="30" spans="2:179">
      <c r="B30" s="91" t="s">
        <v>14</v>
      </c>
      <c r="C30" s="92" t="s">
        <v>14</v>
      </c>
      <c r="E30" s="93" t="e">
        <f t="shared" si="5"/>
        <v>#NAME?</v>
      </c>
      <c r="F30" s="98" t="e">
        <f t="shared" si="6"/>
        <v>#VALUE!</v>
      </c>
      <c r="G30" s="98" t="e">
        <f t="shared" si="6"/>
        <v>#VALUE!</v>
      </c>
      <c r="H30" s="98" t="e">
        <f>SUM(INDEX($EZ30:$FO30,,H$5):INDEX($EZ30:$FO30,,H$6))</f>
        <v>#VALUE!</v>
      </c>
      <c r="I30" s="98" t="e">
        <f>SUM(INDEX($EZ30:$FO30,,I$5):INDEX($EZ30:$FO30,,I$6))</f>
        <v>#VALUE!</v>
      </c>
      <c r="J30" s="98" t="e">
        <f>SUM(INDEX($EZ30:$FO30,,J$5):INDEX($EZ30:$FO30,,J$6))</f>
        <v>#VALUE!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8" t="e">
        <f>SUM(INDEX($EZ30:$FO30,,AH$5):INDEX($EZ30:$FO30,,AH$6))</f>
        <v>#VALUE!</v>
      </c>
      <c r="AI30" s="55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</row>
    <row r="31" spans="2:179">
      <c r="B31" s="91" t="s">
        <v>14</v>
      </c>
      <c r="C31" s="92" t="s">
        <v>14</v>
      </c>
      <c r="E31" s="93" t="e">
        <f t="shared" si="5"/>
        <v>#NAME?</v>
      </c>
      <c r="F31" s="98" t="e">
        <f t="shared" si="6"/>
        <v>#VALUE!</v>
      </c>
      <c r="G31" s="98" t="e">
        <f t="shared" si="6"/>
        <v>#VALUE!</v>
      </c>
      <c r="H31" s="98" t="e">
        <f>SUM(INDEX($EZ31:$FO31,,H$5):INDEX($EZ31:$FO31,,H$6))</f>
        <v>#VALUE!</v>
      </c>
      <c r="I31" s="98" t="e">
        <f>SUM(INDEX($EZ31:$FO31,,I$5):INDEX($EZ31:$FO31,,I$6))</f>
        <v>#VALUE!</v>
      </c>
      <c r="J31" s="98" t="e">
        <f>SUM(INDEX($EZ31:$FO31,,J$5):INDEX($EZ31:$FO31,,J$6))</f>
        <v>#VALUE!</v>
      </c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8" t="e">
        <f>SUM(INDEX($EZ31:$FO31,,AH$5):INDEX($EZ31:$FO31,,AH$6))</f>
        <v>#VALUE!</v>
      </c>
      <c r="AI31" s="55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</row>
    <row r="32" spans="2:179">
      <c r="B32" s="91" t="s">
        <v>14</v>
      </c>
      <c r="C32" s="92" t="s">
        <v>14</v>
      </c>
      <c r="E32" s="93" t="e">
        <f t="shared" si="5"/>
        <v>#NAME?</v>
      </c>
      <c r="F32" s="98" t="e">
        <f t="shared" si="6"/>
        <v>#VALUE!</v>
      </c>
      <c r="G32" s="98" t="e">
        <f t="shared" si="6"/>
        <v>#VALUE!</v>
      </c>
      <c r="H32" s="98" t="e">
        <f>SUM(INDEX($EZ32:$FO32,,H$5):INDEX($EZ32:$FO32,,H$6))</f>
        <v>#VALUE!</v>
      </c>
      <c r="I32" s="98" t="e">
        <f>SUM(INDEX($EZ32:$FO32,,I$5):INDEX($EZ32:$FO32,,I$6))</f>
        <v>#VALUE!</v>
      </c>
      <c r="J32" s="98" t="e">
        <f>SUM(INDEX($EZ32:$FO32,,J$5):INDEX($EZ32:$FO32,,J$6))</f>
        <v>#VALUE!</v>
      </c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8" t="e">
        <f>SUM(INDEX($EZ32:$FO32,,AH$5):INDEX($EZ32:$FO32,,AH$6))</f>
        <v>#VALUE!</v>
      </c>
      <c r="AI32" s="55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</row>
    <row r="33" spans="2:179">
      <c r="B33" s="91" t="s">
        <v>14</v>
      </c>
      <c r="C33" s="92" t="s">
        <v>14</v>
      </c>
      <c r="E33" s="93" t="e">
        <f t="shared" si="5"/>
        <v>#NAME?</v>
      </c>
      <c r="F33" s="98" t="e">
        <f t="shared" si="6"/>
        <v>#VALUE!</v>
      </c>
      <c r="G33" s="98" t="e">
        <f t="shared" si="6"/>
        <v>#VALUE!</v>
      </c>
      <c r="H33" s="98" t="e">
        <f>SUM(INDEX($EZ33:$FO33,,H$5):INDEX($EZ33:$FO33,,H$6))</f>
        <v>#VALUE!</v>
      </c>
      <c r="I33" s="98" t="e">
        <f>SUM(INDEX($EZ33:$FO33,,I$5):INDEX($EZ33:$FO33,,I$6))</f>
        <v>#VALUE!</v>
      </c>
      <c r="J33" s="98" t="e">
        <f>SUM(INDEX($EZ33:$FO33,,J$5):INDEX($EZ33:$FO33,,J$6))</f>
        <v>#VALUE!</v>
      </c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8" t="e">
        <f>SUM(INDEX($EZ33:$FO33,,AH$5):INDEX($EZ33:$FO33,,AH$6))</f>
        <v>#VALUE!</v>
      </c>
      <c r="AI33" s="55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</row>
    <row r="34" spans="2:179">
      <c r="B34" s="91" t="s">
        <v>14</v>
      </c>
      <c r="C34" s="92" t="s">
        <v>14</v>
      </c>
      <c r="E34" s="93" t="e">
        <f t="shared" si="5"/>
        <v>#NAME?</v>
      </c>
      <c r="F34" s="98" t="e">
        <f t="shared" si="6"/>
        <v>#VALUE!</v>
      </c>
      <c r="G34" s="98" t="e">
        <f t="shared" si="6"/>
        <v>#VALUE!</v>
      </c>
      <c r="H34" s="98" t="e">
        <f>SUM(INDEX($EZ34:$FO34,,H$5):INDEX($EZ34:$FO34,,H$6))</f>
        <v>#VALUE!</v>
      </c>
      <c r="I34" s="98" t="e">
        <f>SUM(INDEX($EZ34:$FO34,,I$5):INDEX($EZ34:$FO34,,I$6))</f>
        <v>#VALUE!</v>
      </c>
      <c r="J34" s="98" t="e">
        <f>SUM(INDEX($EZ34:$FO34,,J$5):INDEX($EZ34:$FO34,,J$6))</f>
        <v>#VALUE!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8" t="e">
        <f>SUM(INDEX($EZ34:$FO34,,AH$5):INDEX($EZ34:$FO34,,AH$6))</f>
        <v>#VALUE!</v>
      </c>
      <c r="AI34" s="55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</row>
    <row r="35" spans="2:179">
      <c r="B35" s="91" t="s">
        <v>14</v>
      </c>
      <c r="C35" s="92" t="s">
        <v>14</v>
      </c>
      <c r="E35" s="93" t="e">
        <f t="shared" si="5"/>
        <v>#NAME?</v>
      </c>
      <c r="F35" s="98" t="e">
        <f t="shared" si="6"/>
        <v>#VALUE!</v>
      </c>
      <c r="G35" s="98" t="e">
        <f t="shared" si="6"/>
        <v>#VALUE!</v>
      </c>
      <c r="H35" s="98" t="e">
        <f>SUM(INDEX($EZ35:$FO35,,H$5):INDEX($EZ35:$FO35,,H$6))</f>
        <v>#VALUE!</v>
      </c>
      <c r="I35" s="98" t="e">
        <f>SUM(INDEX($EZ35:$FO35,,I$5):INDEX($EZ35:$FO35,,I$6))</f>
        <v>#VALUE!</v>
      </c>
      <c r="J35" s="98" t="e">
        <f>SUM(INDEX($EZ35:$FO35,,J$5):INDEX($EZ35:$FO35,,J$6))</f>
        <v>#VALUE!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8" t="e">
        <f>SUM(INDEX($EZ35:$FO35,,AH$5):INDEX($EZ35:$FO35,,AH$6))</f>
        <v>#VALUE!</v>
      </c>
      <c r="AI35" s="55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</row>
    <row r="36" spans="2:179">
      <c r="B36" s="91" t="s">
        <v>14</v>
      </c>
      <c r="C36" s="92" t="s">
        <v>14</v>
      </c>
      <c r="E36" s="93" t="e">
        <f t="shared" si="5"/>
        <v>#NAME?</v>
      </c>
      <c r="F36" s="98" t="e">
        <f t="shared" si="6"/>
        <v>#VALUE!</v>
      </c>
      <c r="G36" s="98" t="e">
        <f t="shared" si="6"/>
        <v>#VALUE!</v>
      </c>
      <c r="H36" s="98" t="e">
        <f>SUM(INDEX($EZ36:$FO36,,H$5):INDEX($EZ36:$FO36,,H$6))</f>
        <v>#VALUE!</v>
      </c>
      <c r="I36" s="98" t="e">
        <f>SUM(INDEX($EZ36:$FO36,,I$5):INDEX($EZ36:$FO36,,I$6))</f>
        <v>#VALUE!</v>
      </c>
      <c r="J36" s="98" t="e">
        <f>SUM(INDEX($EZ36:$FO36,,J$5):INDEX($EZ36:$FO36,,J$6))</f>
        <v>#VALUE!</v>
      </c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8" t="e">
        <f>SUM(INDEX($EZ36:$FO36,,AH$5):INDEX($EZ36:$FO36,,AH$6))</f>
        <v>#VALUE!</v>
      </c>
      <c r="AI36" s="55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</row>
    <row r="37" spans="2:179">
      <c r="B37" s="91" t="s">
        <v>14</v>
      </c>
      <c r="C37" s="92" t="s">
        <v>14</v>
      </c>
      <c r="E37" s="93" t="e">
        <f t="shared" si="5"/>
        <v>#NAME?</v>
      </c>
      <c r="F37" s="98" t="e">
        <f t="shared" si="6"/>
        <v>#VALUE!</v>
      </c>
      <c r="G37" s="98" t="e">
        <f t="shared" si="6"/>
        <v>#VALUE!</v>
      </c>
      <c r="H37" s="98" t="e">
        <f>SUM(INDEX($EZ37:$FO37,,H$5):INDEX($EZ37:$FO37,,H$6))</f>
        <v>#VALUE!</v>
      </c>
      <c r="I37" s="98" t="e">
        <f>SUM(INDEX($EZ37:$FO37,,I$5):INDEX($EZ37:$FO37,,I$6))</f>
        <v>#VALUE!</v>
      </c>
      <c r="J37" s="98" t="e">
        <f>SUM(INDEX($EZ37:$FO37,,J$5):INDEX($EZ37:$FO37,,J$6))</f>
        <v>#VALUE!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8" t="e">
        <f>SUM(INDEX($EZ37:$FO37,,AH$5):INDEX($EZ37:$FO37,,AH$6))</f>
        <v>#VALUE!</v>
      </c>
      <c r="AI37" s="55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</row>
    <row r="38" spans="2:179">
      <c r="B38" s="91" t="s">
        <v>14</v>
      </c>
      <c r="C38" s="92" t="s">
        <v>14</v>
      </c>
      <c r="E38" s="93" t="e">
        <f t="shared" si="5"/>
        <v>#NAME?</v>
      </c>
      <c r="F38" s="98" t="e">
        <f t="shared" si="6"/>
        <v>#VALUE!</v>
      </c>
      <c r="G38" s="98" t="e">
        <f t="shared" si="6"/>
        <v>#VALUE!</v>
      </c>
      <c r="H38" s="98" t="e">
        <f>SUM(INDEX($EZ38:$FO38,,H$5):INDEX($EZ38:$FO38,,H$6))</f>
        <v>#VALUE!</v>
      </c>
      <c r="I38" s="98" t="e">
        <f>SUM(INDEX($EZ38:$FO38,,I$5):INDEX($EZ38:$FO38,,I$6))</f>
        <v>#VALUE!</v>
      </c>
      <c r="J38" s="98" t="e">
        <f>SUM(INDEX($EZ38:$FO38,,J$5):INDEX($EZ38:$FO38,,J$6))</f>
        <v>#VALUE!</v>
      </c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8" t="e">
        <f>SUM(INDEX($EZ38:$FO38,,AH$5):INDEX($EZ38:$FO38,,AH$6))</f>
        <v>#VALUE!</v>
      </c>
      <c r="AI38" s="55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</row>
    <row r="39" spans="2:179">
      <c r="B39" s="91" t="s">
        <v>14</v>
      </c>
      <c r="C39" s="92" t="s">
        <v>14</v>
      </c>
      <c r="E39" s="93" t="e">
        <f t="shared" si="5"/>
        <v>#NAME?</v>
      </c>
      <c r="F39" s="98" t="e">
        <f t="shared" si="6"/>
        <v>#VALUE!</v>
      </c>
      <c r="G39" s="98" t="e">
        <f t="shared" si="6"/>
        <v>#VALUE!</v>
      </c>
      <c r="H39" s="98" t="e">
        <f>SUM(INDEX($EZ39:$FO39,,H$5):INDEX($EZ39:$FO39,,H$6))</f>
        <v>#VALUE!</v>
      </c>
      <c r="I39" s="98" t="e">
        <f>SUM(INDEX($EZ39:$FO39,,I$5):INDEX($EZ39:$FO39,,I$6))</f>
        <v>#VALUE!</v>
      </c>
      <c r="J39" s="98" t="e">
        <f>SUM(INDEX($EZ39:$FO39,,J$5):INDEX($EZ39:$FO39,,J$6))</f>
        <v>#VALUE!</v>
      </c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8" t="e">
        <f>SUM(INDEX($EZ39:$FO39,,AH$5):INDEX($EZ39:$FO39,,AH$6))</f>
        <v>#VALUE!</v>
      </c>
      <c r="AI39" s="55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</row>
    <row r="40" spans="2:179">
      <c r="B40" s="91" t="s">
        <v>14</v>
      </c>
      <c r="C40" s="92" t="s">
        <v>14</v>
      </c>
      <c r="E40" s="93" t="e">
        <f t="shared" si="5"/>
        <v>#NAME?</v>
      </c>
      <c r="F40" s="98" t="e">
        <f t="shared" si="6"/>
        <v>#VALUE!</v>
      </c>
      <c r="G40" s="98" t="e">
        <f t="shared" si="6"/>
        <v>#VALUE!</v>
      </c>
      <c r="H40" s="98" t="e">
        <f>SUM(INDEX($EZ40:$FO40,,H$5):INDEX($EZ40:$FO40,,H$6))</f>
        <v>#VALUE!</v>
      </c>
      <c r="I40" s="98" t="e">
        <f>SUM(INDEX($EZ40:$FO40,,I$5):INDEX($EZ40:$FO40,,I$6))</f>
        <v>#VALUE!</v>
      </c>
      <c r="J40" s="98" t="e">
        <f>SUM(INDEX($EZ40:$FO40,,J$5):INDEX($EZ40:$FO40,,J$6))</f>
        <v>#VALUE!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8" t="e">
        <f>SUM(INDEX($EZ40:$FO40,,AH$5):INDEX($EZ40:$FO40,,AH$6))</f>
        <v>#VALUE!</v>
      </c>
      <c r="AI40" s="55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</row>
    <row r="41" spans="2:179">
      <c r="B41" s="91" t="s">
        <v>14</v>
      </c>
      <c r="C41" s="92" t="s">
        <v>14</v>
      </c>
      <c r="E41" s="93" t="e">
        <f t="shared" si="5"/>
        <v>#NAME?</v>
      </c>
      <c r="F41" s="98" t="e">
        <f t="shared" si="6"/>
        <v>#VALUE!</v>
      </c>
      <c r="G41" s="98" t="e">
        <f t="shared" si="6"/>
        <v>#VALUE!</v>
      </c>
      <c r="H41" s="98" t="e">
        <f>SUM(INDEX($EZ41:$FO41,,H$5):INDEX($EZ41:$FO41,,H$6))</f>
        <v>#VALUE!</v>
      </c>
      <c r="I41" s="98" t="e">
        <f>SUM(INDEX($EZ41:$FO41,,I$5):INDEX($EZ41:$FO41,,I$6))</f>
        <v>#VALUE!</v>
      </c>
      <c r="J41" s="98" t="e">
        <f>SUM(INDEX($EZ41:$FO41,,J$5):INDEX($EZ41:$FO41,,J$6))</f>
        <v>#VALUE!</v>
      </c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8" t="e">
        <f>SUM(INDEX($EZ41:$FO41,,AH$5):INDEX($EZ41:$FO41,,AH$6))</f>
        <v>#VALUE!</v>
      </c>
      <c r="AI41" s="55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</row>
    <row r="42" spans="2:179">
      <c r="B42" s="91" t="s">
        <v>14</v>
      </c>
      <c r="C42" s="92" t="s">
        <v>14</v>
      </c>
      <c r="E42" s="93" t="e">
        <f t="shared" si="5"/>
        <v>#NAME?</v>
      </c>
      <c r="F42" s="98" t="e">
        <f t="shared" ref="F42:G67" si="7">INDEX($EZ42:$FO42,,F$5)</f>
        <v>#VALUE!</v>
      </c>
      <c r="G42" s="98" t="e">
        <f t="shared" si="7"/>
        <v>#VALUE!</v>
      </c>
      <c r="H42" s="98" t="e">
        <f>SUM(INDEX($EZ42:$FO42,,H$5):INDEX($EZ42:$FO42,,H$6))</f>
        <v>#VALUE!</v>
      </c>
      <c r="I42" s="98" t="e">
        <f>SUM(INDEX($EZ42:$FO42,,I$5):INDEX($EZ42:$FO42,,I$6))</f>
        <v>#VALUE!</v>
      </c>
      <c r="J42" s="98" t="e">
        <f>SUM(INDEX($EZ42:$FO42,,J$5):INDEX($EZ42:$FO42,,J$6))</f>
        <v>#VALUE!</v>
      </c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8" t="e">
        <f>SUM(INDEX($EZ42:$FO42,,AH$5):INDEX($EZ42:$FO42,,AH$6))</f>
        <v>#VALUE!</v>
      </c>
      <c r="AI42" s="55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</row>
    <row r="43" spans="2:179">
      <c r="B43" s="91" t="s">
        <v>14</v>
      </c>
      <c r="C43" s="92" t="s">
        <v>14</v>
      </c>
      <c r="E43" s="93" t="e">
        <f t="shared" si="5"/>
        <v>#NAME?</v>
      </c>
      <c r="F43" s="98" t="e">
        <f t="shared" si="7"/>
        <v>#VALUE!</v>
      </c>
      <c r="G43" s="98" t="e">
        <f t="shared" si="7"/>
        <v>#VALUE!</v>
      </c>
      <c r="H43" s="98" t="e">
        <f>SUM(INDEX($EZ43:$FO43,,H$5):INDEX($EZ43:$FO43,,H$6))</f>
        <v>#VALUE!</v>
      </c>
      <c r="I43" s="98" t="e">
        <f>SUM(INDEX($EZ43:$FO43,,I$5):INDEX($EZ43:$FO43,,I$6))</f>
        <v>#VALUE!</v>
      </c>
      <c r="J43" s="98" t="e">
        <f>SUM(INDEX($EZ43:$FO43,,J$5):INDEX($EZ43:$FO43,,J$6))</f>
        <v>#VALUE!</v>
      </c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8" t="e">
        <f>SUM(INDEX($EZ43:$FO43,,AH$5):INDEX($EZ43:$FO43,,AH$6))</f>
        <v>#VALUE!</v>
      </c>
      <c r="AI43" s="55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</row>
    <row r="44" spans="2:179">
      <c r="B44" s="91" t="s">
        <v>14</v>
      </c>
      <c r="C44" s="92" t="s">
        <v>14</v>
      </c>
      <c r="E44" s="93" t="e">
        <f t="shared" si="5"/>
        <v>#NAME?</v>
      </c>
      <c r="F44" s="98" t="e">
        <f t="shared" si="7"/>
        <v>#VALUE!</v>
      </c>
      <c r="G44" s="98" t="e">
        <f t="shared" si="7"/>
        <v>#VALUE!</v>
      </c>
      <c r="H44" s="98" t="e">
        <f>SUM(INDEX($EZ44:$FO44,,H$5):INDEX($EZ44:$FO44,,H$6))</f>
        <v>#VALUE!</v>
      </c>
      <c r="I44" s="98" t="e">
        <f>SUM(INDEX($EZ44:$FO44,,I$5):INDEX($EZ44:$FO44,,I$6))</f>
        <v>#VALUE!</v>
      </c>
      <c r="J44" s="98" t="e">
        <f>SUM(INDEX($EZ44:$FO44,,J$5):INDEX($EZ44:$FO44,,J$6))</f>
        <v>#VALUE!</v>
      </c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8" t="e">
        <f>SUM(INDEX($EZ44:$FO44,,AH$5):INDEX($EZ44:$FO44,,AH$6))</f>
        <v>#VALUE!</v>
      </c>
      <c r="AI44" s="55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</row>
    <row r="45" spans="2:179">
      <c r="B45" s="91" t="s">
        <v>14</v>
      </c>
      <c r="C45" s="92" t="s">
        <v>14</v>
      </c>
      <c r="E45" s="93" t="e">
        <f t="shared" si="5"/>
        <v>#NAME?</v>
      </c>
      <c r="F45" s="98" t="e">
        <f t="shared" si="7"/>
        <v>#VALUE!</v>
      </c>
      <c r="G45" s="98" t="e">
        <f t="shared" si="7"/>
        <v>#VALUE!</v>
      </c>
      <c r="H45" s="98" t="e">
        <f>SUM(INDEX($EZ45:$FO45,,H$5):INDEX($EZ45:$FO45,,H$6))</f>
        <v>#VALUE!</v>
      </c>
      <c r="I45" s="98" t="e">
        <f>SUM(INDEX($EZ45:$FO45,,I$5):INDEX($EZ45:$FO45,,I$6))</f>
        <v>#VALUE!</v>
      </c>
      <c r="J45" s="98" t="e">
        <f>SUM(INDEX($EZ45:$FO45,,J$5):INDEX($EZ45:$FO45,,J$6))</f>
        <v>#VALUE!</v>
      </c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8" t="e">
        <f>SUM(INDEX($EZ45:$FO45,,AH$5):INDEX($EZ45:$FO45,,AH$6))</f>
        <v>#VALUE!</v>
      </c>
      <c r="AI45" s="55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</row>
    <row r="46" spans="2:179">
      <c r="B46" s="91" t="s">
        <v>14</v>
      </c>
      <c r="C46" s="92" t="s">
        <v>14</v>
      </c>
      <c r="E46" s="93" t="e">
        <f t="shared" si="5"/>
        <v>#NAME?</v>
      </c>
      <c r="F46" s="98" t="e">
        <f t="shared" si="7"/>
        <v>#VALUE!</v>
      </c>
      <c r="G46" s="98" t="e">
        <f t="shared" si="7"/>
        <v>#VALUE!</v>
      </c>
      <c r="H46" s="98" t="e">
        <f>SUM(INDEX($EZ46:$FO46,,H$5):INDEX($EZ46:$FO46,,H$6))</f>
        <v>#VALUE!</v>
      </c>
      <c r="I46" s="98" t="e">
        <f>SUM(INDEX($EZ46:$FO46,,I$5):INDEX($EZ46:$FO46,,I$6))</f>
        <v>#VALUE!</v>
      </c>
      <c r="J46" s="98" t="e">
        <f>SUM(INDEX($EZ46:$FO46,,J$5):INDEX($EZ46:$FO46,,J$6))</f>
        <v>#VALUE!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8" t="e">
        <f>SUM(INDEX($EZ46:$FO46,,AH$5):INDEX($EZ46:$FO46,,AH$6))</f>
        <v>#VALUE!</v>
      </c>
      <c r="AI46" s="55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</row>
    <row r="47" spans="2:179">
      <c r="B47" s="91" t="s">
        <v>14</v>
      </c>
      <c r="C47" s="92" t="s">
        <v>14</v>
      </c>
      <c r="E47" s="93" t="e">
        <f t="shared" si="5"/>
        <v>#NAME?</v>
      </c>
      <c r="F47" s="98" t="e">
        <f t="shared" si="7"/>
        <v>#VALUE!</v>
      </c>
      <c r="G47" s="98" t="e">
        <f t="shared" si="7"/>
        <v>#VALUE!</v>
      </c>
      <c r="H47" s="98" t="e">
        <f>SUM(INDEX($EZ47:$FO47,,H$5):INDEX($EZ47:$FO47,,H$6))</f>
        <v>#VALUE!</v>
      </c>
      <c r="I47" s="98" t="e">
        <f>SUM(INDEX($EZ47:$FO47,,I$5):INDEX($EZ47:$FO47,,I$6))</f>
        <v>#VALUE!</v>
      </c>
      <c r="J47" s="98" t="e">
        <f>SUM(INDEX($EZ47:$FO47,,J$5):INDEX($EZ47:$FO47,,J$6))</f>
        <v>#VALUE!</v>
      </c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8" t="e">
        <f>SUM(INDEX($EZ47:$FO47,,AH$5):INDEX($EZ47:$FO47,,AH$6))</f>
        <v>#VALUE!</v>
      </c>
      <c r="AI47" s="55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</row>
    <row r="48" spans="2:179">
      <c r="B48" s="91" t="s">
        <v>14</v>
      </c>
      <c r="C48" s="92" t="s">
        <v>14</v>
      </c>
      <c r="E48" s="93" t="e">
        <f t="shared" si="5"/>
        <v>#NAME?</v>
      </c>
      <c r="F48" s="98" t="e">
        <f t="shared" si="7"/>
        <v>#VALUE!</v>
      </c>
      <c r="G48" s="98" t="e">
        <f t="shared" si="7"/>
        <v>#VALUE!</v>
      </c>
      <c r="H48" s="98" t="e">
        <f>SUM(INDEX($EZ48:$FO48,,H$5):INDEX($EZ48:$FO48,,H$6))</f>
        <v>#VALUE!</v>
      </c>
      <c r="I48" s="98" t="e">
        <f>SUM(INDEX($EZ48:$FO48,,I$5):INDEX($EZ48:$FO48,,I$6))</f>
        <v>#VALUE!</v>
      </c>
      <c r="J48" s="98" t="e">
        <f>SUM(INDEX($EZ48:$FO48,,J$5):INDEX($EZ48:$FO48,,J$6))</f>
        <v>#VALUE!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8" t="e">
        <f>SUM(INDEX($EZ48:$FO48,,AH$5):INDEX($EZ48:$FO48,,AH$6))</f>
        <v>#VALUE!</v>
      </c>
      <c r="AI48" s="55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</row>
    <row r="49" spans="2:179">
      <c r="B49" s="91" t="s">
        <v>14</v>
      </c>
      <c r="C49" s="92" t="s">
        <v>14</v>
      </c>
      <c r="E49" s="93" t="e">
        <f t="shared" si="5"/>
        <v>#NAME?</v>
      </c>
      <c r="F49" s="98" t="e">
        <f t="shared" si="7"/>
        <v>#VALUE!</v>
      </c>
      <c r="G49" s="98" t="e">
        <f t="shared" si="7"/>
        <v>#VALUE!</v>
      </c>
      <c r="H49" s="98" t="e">
        <f>SUM(INDEX($EZ49:$FO49,,H$5):INDEX($EZ49:$FO49,,H$6))</f>
        <v>#VALUE!</v>
      </c>
      <c r="I49" s="98" t="e">
        <f>SUM(INDEX($EZ49:$FO49,,I$5):INDEX($EZ49:$FO49,,I$6))</f>
        <v>#VALUE!</v>
      </c>
      <c r="J49" s="98" t="e">
        <f>SUM(INDEX($EZ49:$FO49,,J$5):INDEX($EZ49:$FO49,,J$6))</f>
        <v>#VALUE!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8" t="e">
        <f>SUM(INDEX($EZ49:$FO49,,AH$5):INDEX($EZ49:$FO49,,AH$6))</f>
        <v>#VALUE!</v>
      </c>
      <c r="AI49" s="55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</row>
    <row r="50" spans="2:179">
      <c r="B50" s="91" t="s">
        <v>14</v>
      </c>
      <c r="C50" s="92" t="s">
        <v>14</v>
      </c>
      <c r="E50" s="93" t="e">
        <f t="shared" si="5"/>
        <v>#NAME?</v>
      </c>
      <c r="F50" s="98" t="e">
        <f t="shared" si="7"/>
        <v>#VALUE!</v>
      </c>
      <c r="G50" s="98" t="e">
        <f t="shared" si="7"/>
        <v>#VALUE!</v>
      </c>
      <c r="H50" s="98" t="e">
        <f>SUM(INDEX($EZ50:$FO50,,H$5):INDEX($EZ50:$FO50,,H$6))</f>
        <v>#VALUE!</v>
      </c>
      <c r="I50" s="98" t="e">
        <f>SUM(INDEX($EZ50:$FO50,,I$5):INDEX($EZ50:$FO50,,I$6))</f>
        <v>#VALUE!</v>
      </c>
      <c r="J50" s="98" t="e">
        <f>SUM(INDEX($EZ50:$FO50,,J$5):INDEX($EZ50:$FO50,,J$6))</f>
        <v>#VALUE!</v>
      </c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8" t="e">
        <f>SUM(INDEX($EZ50:$FO50,,AH$5):INDEX($EZ50:$FO50,,AH$6))</f>
        <v>#VALUE!</v>
      </c>
      <c r="AI50" s="55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</row>
    <row r="51" spans="2:179">
      <c r="B51" s="91" t="s">
        <v>14</v>
      </c>
      <c r="C51" s="92" t="s">
        <v>14</v>
      </c>
      <c r="E51" s="93" t="e">
        <f t="shared" si="5"/>
        <v>#NAME?</v>
      </c>
      <c r="F51" s="98" t="e">
        <f t="shared" si="7"/>
        <v>#VALUE!</v>
      </c>
      <c r="G51" s="98" t="e">
        <f t="shared" si="7"/>
        <v>#VALUE!</v>
      </c>
      <c r="H51" s="98" t="e">
        <f>SUM(INDEX($EZ51:$FO51,,H$5):INDEX($EZ51:$FO51,,H$6))</f>
        <v>#VALUE!</v>
      </c>
      <c r="I51" s="98" t="e">
        <f>SUM(INDEX($EZ51:$FO51,,I$5):INDEX($EZ51:$FO51,,I$6))</f>
        <v>#VALUE!</v>
      </c>
      <c r="J51" s="98" t="e">
        <f>SUM(INDEX($EZ51:$FO51,,J$5):INDEX($EZ51:$FO51,,J$6))</f>
        <v>#VALUE!</v>
      </c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8" t="e">
        <f>SUM(INDEX($EZ51:$FO51,,AH$5):INDEX($EZ51:$FO51,,AH$6))</f>
        <v>#VALUE!</v>
      </c>
      <c r="AI51" s="55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</row>
    <row r="52" spans="2:179">
      <c r="B52" s="91" t="s">
        <v>14</v>
      </c>
      <c r="C52" s="92" t="s">
        <v>14</v>
      </c>
      <c r="E52" s="93" t="e">
        <f t="shared" si="5"/>
        <v>#NAME?</v>
      </c>
      <c r="F52" s="98" t="e">
        <f t="shared" si="7"/>
        <v>#VALUE!</v>
      </c>
      <c r="G52" s="98" t="e">
        <f t="shared" si="7"/>
        <v>#VALUE!</v>
      </c>
      <c r="H52" s="98" t="e">
        <f>SUM(INDEX($EZ52:$FO52,,H$5):INDEX($EZ52:$FO52,,H$6))</f>
        <v>#VALUE!</v>
      </c>
      <c r="I52" s="98" t="e">
        <f>SUM(INDEX($EZ52:$FO52,,I$5):INDEX($EZ52:$FO52,,I$6))</f>
        <v>#VALUE!</v>
      </c>
      <c r="J52" s="98" t="e">
        <f>SUM(INDEX($EZ52:$FO52,,J$5):INDEX($EZ52:$FO52,,J$6))</f>
        <v>#VALUE!</v>
      </c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8" t="e">
        <f>SUM(INDEX($EZ52:$FO52,,AH$5):INDEX($EZ52:$FO52,,AH$6))</f>
        <v>#VALUE!</v>
      </c>
      <c r="AI52" s="55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</row>
    <row r="53" spans="2:179">
      <c r="B53" s="91" t="s">
        <v>14</v>
      </c>
      <c r="C53" s="92" t="s">
        <v>14</v>
      </c>
      <c r="E53" s="93" t="e">
        <f t="shared" si="5"/>
        <v>#NAME?</v>
      </c>
      <c r="F53" s="98" t="e">
        <f t="shared" si="7"/>
        <v>#VALUE!</v>
      </c>
      <c r="G53" s="98" t="e">
        <f t="shared" si="7"/>
        <v>#VALUE!</v>
      </c>
      <c r="H53" s="98" t="e">
        <f>SUM(INDEX($EZ53:$FO53,,H$5):INDEX($EZ53:$FO53,,H$6))</f>
        <v>#VALUE!</v>
      </c>
      <c r="I53" s="98" t="e">
        <f>SUM(INDEX($EZ53:$FO53,,I$5):INDEX($EZ53:$FO53,,I$6))</f>
        <v>#VALUE!</v>
      </c>
      <c r="J53" s="98" t="e">
        <f>SUM(INDEX($EZ53:$FO53,,J$5):INDEX($EZ53:$FO53,,J$6))</f>
        <v>#VALUE!</v>
      </c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8" t="e">
        <f>SUM(INDEX($EZ53:$FO53,,AH$5):INDEX($EZ53:$FO53,,AH$6))</f>
        <v>#VALUE!</v>
      </c>
      <c r="AI53" s="55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</row>
    <row r="54" spans="2:179">
      <c r="B54" s="91" t="s">
        <v>14</v>
      </c>
      <c r="C54" s="92" t="s">
        <v>14</v>
      </c>
      <c r="E54" s="93" t="e">
        <f t="shared" si="5"/>
        <v>#NAME?</v>
      </c>
      <c r="F54" s="98" t="e">
        <f t="shared" si="7"/>
        <v>#VALUE!</v>
      </c>
      <c r="G54" s="98" t="e">
        <f t="shared" si="7"/>
        <v>#VALUE!</v>
      </c>
      <c r="H54" s="98" t="e">
        <f>SUM(INDEX($EZ54:$FO54,,H$5):INDEX($EZ54:$FO54,,H$6))</f>
        <v>#VALUE!</v>
      </c>
      <c r="I54" s="98" t="e">
        <f>SUM(INDEX($EZ54:$FO54,,I$5):INDEX($EZ54:$FO54,,I$6))</f>
        <v>#VALUE!</v>
      </c>
      <c r="J54" s="98" t="e">
        <f>SUM(INDEX($EZ54:$FO54,,J$5):INDEX($EZ54:$FO54,,J$6))</f>
        <v>#VALUE!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8" t="e">
        <f>SUM(INDEX($EZ54:$FO54,,AH$5):INDEX($EZ54:$FO54,,AH$6))</f>
        <v>#VALUE!</v>
      </c>
      <c r="AI54" s="55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</row>
    <row r="55" spans="2:179">
      <c r="B55" s="91" t="s">
        <v>14</v>
      </c>
      <c r="C55" s="92" t="s">
        <v>14</v>
      </c>
      <c r="E55" s="93" t="e">
        <f t="shared" si="5"/>
        <v>#NAME?</v>
      </c>
      <c r="F55" s="98" t="e">
        <f t="shared" si="7"/>
        <v>#VALUE!</v>
      </c>
      <c r="G55" s="98" t="e">
        <f t="shared" si="7"/>
        <v>#VALUE!</v>
      </c>
      <c r="H55" s="98" t="e">
        <f>SUM(INDEX($EZ55:$FO55,,H$5):INDEX($EZ55:$FO55,,H$6))</f>
        <v>#VALUE!</v>
      </c>
      <c r="I55" s="98" t="e">
        <f>SUM(INDEX($EZ55:$FO55,,I$5):INDEX($EZ55:$FO55,,I$6))</f>
        <v>#VALUE!</v>
      </c>
      <c r="J55" s="98" t="e">
        <f>SUM(INDEX($EZ55:$FO55,,J$5):INDEX($EZ55:$FO55,,J$6))</f>
        <v>#VALUE!</v>
      </c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8" t="e">
        <f>SUM(INDEX($EZ55:$FO55,,AH$5):INDEX($EZ55:$FO55,,AH$6))</f>
        <v>#VALUE!</v>
      </c>
      <c r="AI55" s="55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</row>
    <row r="56" spans="2:179">
      <c r="B56" s="91" t="s">
        <v>14</v>
      </c>
      <c r="C56" s="92" t="s">
        <v>14</v>
      </c>
      <c r="E56" s="93" t="e">
        <f t="shared" si="5"/>
        <v>#NAME?</v>
      </c>
      <c r="F56" s="98" t="e">
        <f t="shared" si="7"/>
        <v>#VALUE!</v>
      </c>
      <c r="G56" s="98" t="e">
        <f t="shared" si="7"/>
        <v>#VALUE!</v>
      </c>
      <c r="H56" s="98" t="e">
        <f>SUM(INDEX($EZ56:$FO56,,H$5):INDEX($EZ56:$FO56,,H$6))</f>
        <v>#VALUE!</v>
      </c>
      <c r="I56" s="98" t="e">
        <f>SUM(INDEX($EZ56:$FO56,,I$5):INDEX($EZ56:$FO56,,I$6))</f>
        <v>#VALUE!</v>
      </c>
      <c r="J56" s="98" t="e">
        <f>SUM(INDEX($EZ56:$FO56,,J$5):INDEX($EZ56:$FO56,,J$6))</f>
        <v>#VALUE!</v>
      </c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8" t="e">
        <f>SUM(INDEX($EZ56:$FO56,,AH$5):INDEX($EZ56:$FO56,,AH$6))</f>
        <v>#VALUE!</v>
      </c>
      <c r="AI56" s="55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</row>
    <row r="57" spans="2:179">
      <c r="B57" s="91" t="s">
        <v>14</v>
      </c>
      <c r="C57" s="92" t="s">
        <v>14</v>
      </c>
      <c r="E57" s="93" t="e">
        <f t="shared" si="5"/>
        <v>#NAME?</v>
      </c>
      <c r="F57" s="98" t="e">
        <f t="shared" si="7"/>
        <v>#VALUE!</v>
      </c>
      <c r="G57" s="98" t="e">
        <f t="shared" si="7"/>
        <v>#VALUE!</v>
      </c>
      <c r="H57" s="98" t="e">
        <f>SUM(INDEX($EZ57:$FO57,,H$5):INDEX($EZ57:$FO57,,H$6))</f>
        <v>#VALUE!</v>
      </c>
      <c r="I57" s="98" t="e">
        <f>SUM(INDEX($EZ57:$FO57,,I$5):INDEX($EZ57:$FO57,,I$6))</f>
        <v>#VALUE!</v>
      </c>
      <c r="J57" s="98" t="e">
        <f>SUM(INDEX($EZ57:$FO57,,J$5):INDEX($EZ57:$FO57,,J$6))</f>
        <v>#VALUE!</v>
      </c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8" t="e">
        <f>SUM(INDEX($EZ57:$FO57,,AH$5):INDEX($EZ57:$FO57,,AH$6))</f>
        <v>#VALUE!</v>
      </c>
      <c r="AI57" s="55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</row>
    <row r="58" spans="2:179">
      <c r="B58" s="91" t="s">
        <v>14</v>
      </c>
      <c r="C58" s="92" t="s">
        <v>14</v>
      </c>
      <c r="E58" s="93" t="e">
        <f t="shared" si="5"/>
        <v>#NAME?</v>
      </c>
      <c r="F58" s="98" t="e">
        <f t="shared" si="7"/>
        <v>#VALUE!</v>
      </c>
      <c r="G58" s="98" t="e">
        <f t="shared" si="7"/>
        <v>#VALUE!</v>
      </c>
      <c r="H58" s="98" t="e">
        <f>SUM(INDEX($EZ58:$FO58,,H$5):INDEX($EZ58:$FO58,,H$6))</f>
        <v>#VALUE!</v>
      </c>
      <c r="I58" s="98" t="e">
        <f>SUM(INDEX($EZ58:$FO58,,I$5):INDEX($EZ58:$FO58,,I$6))</f>
        <v>#VALUE!</v>
      </c>
      <c r="J58" s="98" t="e">
        <f>SUM(INDEX($EZ58:$FO58,,J$5):INDEX($EZ58:$FO58,,J$6))</f>
        <v>#VALUE!</v>
      </c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8" t="e">
        <f>SUM(INDEX($EZ58:$FO58,,AH$5):INDEX($EZ58:$FO58,,AH$6))</f>
        <v>#VALUE!</v>
      </c>
      <c r="AI58" s="55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</row>
    <row r="59" spans="2:179">
      <c r="B59" s="91" t="s">
        <v>14</v>
      </c>
      <c r="C59" s="92" t="s">
        <v>14</v>
      </c>
      <c r="E59" s="93" t="e">
        <f t="shared" si="5"/>
        <v>#NAME?</v>
      </c>
      <c r="F59" s="98" t="e">
        <f t="shared" si="7"/>
        <v>#VALUE!</v>
      </c>
      <c r="G59" s="98" t="e">
        <f t="shared" si="7"/>
        <v>#VALUE!</v>
      </c>
      <c r="H59" s="98" t="e">
        <f>SUM(INDEX($EZ59:$FO59,,H$5):INDEX($EZ59:$FO59,,H$6))</f>
        <v>#VALUE!</v>
      </c>
      <c r="I59" s="98" t="e">
        <f>SUM(INDEX($EZ59:$FO59,,I$5):INDEX($EZ59:$FO59,,I$6))</f>
        <v>#VALUE!</v>
      </c>
      <c r="J59" s="98" t="e">
        <f>SUM(INDEX($EZ59:$FO59,,J$5):INDEX($EZ59:$FO59,,J$6))</f>
        <v>#VALUE!</v>
      </c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8" t="e">
        <f>SUM(INDEX($EZ59:$FO59,,AH$5):INDEX($EZ59:$FO59,,AH$6))</f>
        <v>#VALUE!</v>
      </c>
      <c r="AI59" s="55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</row>
    <row r="60" spans="2:179">
      <c r="B60" s="91" t="s">
        <v>14</v>
      </c>
      <c r="C60" s="92" t="s">
        <v>14</v>
      </c>
      <c r="E60" s="93" t="e">
        <f t="shared" si="5"/>
        <v>#NAME?</v>
      </c>
      <c r="F60" s="98" t="e">
        <f t="shared" si="7"/>
        <v>#VALUE!</v>
      </c>
      <c r="G60" s="98" t="e">
        <f t="shared" si="7"/>
        <v>#VALUE!</v>
      </c>
      <c r="H60" s="98" t="e">
        <f>SUM(INDEX($EZ60:$FO60,,H$5):INDEX($EZ60:$FO60,,H$6))</f>
        <v>#VALUE!</v>
      </c>
      <c r="I60" s="98" t="e">
        <f>SUM(INDEX($EZ60:$FO60,,I$5):INDEX($EZ60:$FO60,,I$6))</f>
        <v>#VALUE!</v>
      </c>
      <c r="J60" s="98" t="e">
        <f>SUM(INDEX($EZ60:$FO60,,J$5):INDEX($EZ60:$FO60,,J$6))</f>
        <v>#VALUE!</v>
      </c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8" t="e">
        <f>SUM(INDEX($EZ60:$FO60,,AH$5):INDEX($EZ60:$FO60,,AH$6))</f>
        <v>#VALUE!</v>
      </c>
      <c r="AI60" s="55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</row>
    <row r="61" spans="2:179">
      <c r="B61" s="91" t="s">
        <v>14</v>
      </c>
      <c r="C61" s="92" t="s">
        <v>14</v>
      </c>
      <c r="E61" s="93" t="e">
        <f t="shared" si="5"/>
        <v>#NAME?</v>
      </c>
      <c r="F61" s="98" t="e">
        <f t="shared" si="7"/>
        <v>#VALUE!</v>
      </c>
      <c r="G61" s="98" t="e">
        <f t="shared" si="7"/>
        <v>#VALUE!</v>
      </c>
      <c r="H61" s="98" t="e">
        <f>SUM(INDEX($EZ61:$FO61,,H$5):INDEX($EZ61:$FO61,,H$6))</f>
        <v>#VALUE!</v>
      </c>
      <c r="I61" s="98" t="e">
        <f>SUM(INDEX($EZ61:$FO61,,I$5):INDEX($EZ61:$FO61,,I$6))</f>
        <v>#VALUE!</v>
      </c>
      <c r="J61" s="98" t="e">
        <f>SUM(INDEX($EZ61:$FO61,,J$5):INDEX($EZ61:$FO61,,J$6))</f>
        <v>#VALUE!</v>
      </c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8" t="e">
        <f>SUM(INDEX($EZ61:$FO61,,AH$5):INDEX($EZ61:$FO61,,AH$6))</f>
        <v>#VALUE!</v>
      </c>
      <c r="AI61" s="55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</row>
    <row r="62" spans="2:179">
      <c r="B62" s="91" t="s">
        <v>14</v>
      </c>
      <c r="C62" s="92" t="s">
        <v>14</v>
      </c>
      <c r="E62" s="93" t="e">
        <f t="shared" si="5"/>
        <v>#NAME?</v>
      </c>
      <c r="F62" s="98" t="e">
        <f t="shared" si="7"/>
        <v>#VALUE!</v>
      </c>
      <c r="G62" s="98" t="e">
        <f t="shared" si="7"/>
        <v>#VALUE!</v>
      </c>
      <c r="H62" s="98" t="e">
        <f>SUM(INDEX($EZ62:$FO62,,H$5):INDEX($EZ62:$FO62,,H$6))</f>
        <v>#VALUE!</v>
      </c>
      <c r="I62" s="98" t="e">
        <f>SUM(INDEX($EZ62:$FO62,,I$5):INDEX($EZ62:$FO62,,I$6))</f>
        <v>#VALUE!</v>
      </c>
      <c r="J62" s="98" t="e">
        <f>SUM(INDEX($EZ62:$FO62,,J$5):INDEX($EZ62:$FO62,,J$6))</f>
        <v>#VALUE!</v>
      </c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8" t="e">
        <f>SUM(INDEX($EZ62:$FO62,,AH$5):INDEX($EZ62:$FO62,,AH$6))</f>
        <v>#VALUE!</v>
      </c>
      <c r="AI62" s="55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</row>
    <row r="63" spans="2:179">
      <c r="B63" s="91" t="s">
        <v>14</v>
      </c>
      <c r="C63" s="92" t="s">
        <v>14</v>
      </c>
      <c r="E63" s="93" t="e">
        <f t="shared" si="5"/>
        <v>#NAME?</v>
      </c>
      <c r="F63" s="98" t="e">
        <f t="shared" si="7"/>
        <v>#VALUE!</v>
      </c>
      <c r="G63" s="98" t="e">
        <f t="shared" si="7"/>
        <v>#VALUE!</v>
      </c>
      <c r="H63" s="98" t="e">
        <f>SUM(INDEX($EZ63:$FO63,,H$5):INDEX($EZ63:$FO63,,H$6))</f>
        <v>#VALUE!</v>
      </c>
      <c r="I63" s="98" t="e">
        <f>SUM(INDEX($EZ63:$FO63,,I$5):INDEX($EZ63:$FO63,,I$6))</f>
        <v>#VALUE!</v>
      </c>
      <c r="J63" s="98" t="e">
        <f>SUM(INDEX($EZ63:$FO63,,J$5):INDEX($EZ63:$FO63,,J$6))</f>
        <v>#VALUE!</v>
      </c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8" t="e">
        <f>SUM(INDEX($EZ63:$FO63,,AH$5):INDEX($EZ63:$FO63,,AH$6))</f>
        <v>#VALUE!</v>
      </c>
      <c r="AI63" s="55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</row>
    <row r="64" spans="2:179">
      <c r="B64" s="91" t="s">
        <v>14</v>
      </c>
      <c r="C64" s="92" t="s">
        <v>14</v>
      </c>
      <c r="E64" s="93" t="e">
        <f t="shared" si="5"/>
        <v>#NAME?</v>
      </c>
      <c r="F64" s="98" t="e">
        <f t="shared" si="7"/>
        <v>#VALUE!</v>
      </c>
      <c r="G64" s="98" t="e">
        <f t="shared" si="7"/>
        <v>#VALUE!</v>
      </c>
      <c r="H64" s="98" t="e">
        <f>SUM(INDEX($EZ64:$FO64,,H$5):INDEX($EZ64:$FO64,,H$6))</f>
        <v>#VALUE!</v>
      </c>
      <c r="I64" s="98" t="e">
        <f>SUM(INDEX($EZ64:$FO64,,I$5):INDEX($EZ64:$FO64,,I$6))</f>
        <v>#VALUE!</v>
      </c>
      <c r="J64" s="98" t="e">
        <f>SUM(INDEX($EZ64:$FO64,,J$5):INDEX($EZ64:$FO64,,J$6))</f>
        <v>#VALUE!</v>
      </c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8" t="e">
        <f>SUM(INDEX($EZ64:$FO64,,AH$5):INDEX($EZ64:$FO64,,AH$6))</f>
        <v>#VALUE!</v>
      </c>
      <c r="AI64" s="55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</row>
    <row r="65" spans="2:179">
      <c r="B65" s="91" t="s">
        <v>14</v>
      </c>
      <c r="C65" s="92" t="s">
        <v>14</v>
      </c>
      <c r="E65" s="93" t="e">
        <f t="shared" si="5"/>
        <v>#NAME?</v>
      </c>
      <c r="F65" s="98" t="e">
        <f t="shared" si="7"/>
        <v>#VALUE!</v>
      </c>
      <c r="G65" s="98" t="e">
        <f t="shared" si="7"/>
        <v>#VALUE!</v>
      </c>
      <c r="H65" s="98" t="e">
        <f>SUM(INDEX($EZ65:$FO65,,H$5):INDEX($EZ65:$FO65,,H$6))</f>
        <v>#VALUE!</v>
      </c>
      <c r="I65" s="98" t="e">
        <f>SUM(INDEX($EZ65:$FO65,,I$5):INDEX($EZ65:$FO65,,I$6))</f>
        <v>#VALUE!</v>
      </c>
      <c r="J65" s="98" t="e">
        <f>SUM(INDEX($EZ65:$FO65,,J$5):INDEX($EZ65:$FO65,,J$6))</f>
        <v>#VALUE!</v>
      </c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8" t="e">
        <f>SUM(INDEX($EZ65:$FO65,,AH$5):INDEX($EZ65:$FO65,,AH$6))</f>
        <v>#VALUE!</v>
      </c>
      <c r="AI65" s="55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</row>
    <row r="66" spans="2:179">
      <c r="B66" s="91" t="s">
        <v>14</v>
      </c>
      <c r="C66" s="92" t="s">
        <v>14</v>
      </c>
      <c r="E66" s="93" t="e">
        <f t="shared" si="5"/>
        <v>#NAME?</v>
      </c>
      <c r="F66" s="98" t="e">
        <f t="shared" si="7"/>
        <v>#VALUE!</v>
      </c>
      <c r="G66" s="98" t="e">
        <f t="shared" si="7"/>
        <v>#VALUE!</v>
      </c>
      <c r="H66" s="98" t="e">
        <f>SUM(INDEX($EZ66:$FO66,,H$5):INDEX($EZ66:$FO66,,H$6))</f>
        <v>#VALUE!</v>
      </c>
      <c r="I66" s="98" t="e">
        <f>SUM(INDEX($EZ66:$FO66,,I$5):INDEX($EZ66:$FO66,,I$6))</f>
        <v>#VALUE!</v>
      </c>
      <c r="J66" s="98" t="e">
        <f>SUM(INDEX($EZ66:$FO66,,J$5):INDEX($EZ66:$FO66,,J$6))</f>
        <v>#VALUE!</v>
      </c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8" t="e">
        <f>SUM(INDEX($EZ66:$FO66,,AH$5):INDEX($EZ66:$FO66,,AH$6))</f>
        <v>#VALUE!</v>
      </c>
      <c r="AI66" s="55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</row>
    <row r="67" spans="2:179">
      <c r="B67" s="91" t="s">
        <v>14</v>
      </c>
      <c r="C67" s="92" t="s">
        <v>14</v>
      </c>
      <c r="E67" s="93" t="e">
        <f t="shared" si="5"/>
        <v>#NAME?</v>
      </c>
      <c r="F67" s="98" t="e">
        <f t="shared" si="7"/>
        <v>#VALUE!</v>
      </c>
      <c r="G67" s="98" t="e">
        <f t="shared" si="7"/>
        <v>#VALUE!</v>
      </c>
      <c r="H67" s="98" t="e">
        <f>SUM(INDEX($EZ67:$FO67,,H$5):INDEX($EZ67:$FO67,,H$6))</f>
        <v>#VALUE!</v>
      </c>
      <c r="I67" s="98" t="e">
        <f>SUM(INDEX($EZ67:$FO67,,I$5):INDEX($EZ67:$FO67,,I$6))</f>
        <v>#VALUE!</v>
      </c>
      <c r="J67" s="98" t="e">
        <f>SUM(INDEX($EZ67:$FO67,,J$5):INDEX($EZ67:$FO67,,J$6))</f>
        <v>#VALUE!</v>
      </c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8" t="e">
        <f>SUM(INDEX($EZ67:$FO67,,AH$5):INDEX($EZ67:$FO67,,AH$6))</f>
        <v>#VALUE!</v>
      </c>
      <c r="AI67" s="55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</row>
  </sheetData>
  <mergeCells count="11">
    <mergeCell ref="EZ6:FC6"/>
    <mergeCell ref="E1:AH1"/>
    <mergeCell ref="AJ1:BL1"/>
    <mergeCell ref="BN1:CP1"/>
    <mergeCell ref="CR1:DT1"/>
    <mergeCell ref="DV1:EX1"/>
    <mergeCell ref="FD6:FG6"/>
    <mergeCell ref="FH6:FK6"/>
    <mergeCell ref="FL6:FO6"/>
    <mergeCell ref="FP6:FS6"/>
    <mergeCell ref="FT6:FW6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77" r:id="rId4" name="Button_Transfer">
              <controlPr defaultSize="0" print="0" autoFill="0" autoPict="0" macro="[0]!CopyLinkValues">
                <anchor>
                  <from>
                    <xdr:col>1</xdr:col>
                    <xdr:colOff>476250</xdr:colOff>
                    <xdr:row>0</xdr:row>
                    <xdr:rowOff>0</xdr:rowOff>
                  </from>
                  <to>
                    <xdr:col>2</xdr:col>
                    <xdr:colOff>0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E210-3884-4802-B8DC-03CF609B24B3}">
  <sheetPr codeName="Sheet10">
    <tabColor rgb="FF85AA7D"/>
  </sheetPr>
  <dimension ref="B1:FW67"/>
  <sheetViews>
    <sheetView showGridLines="0" zoomScaleNormal="100" workbookViewId="0">
      <pane xSplit="2" topLeftCell="C1" activePane="topRight" state="frozen"/>
      <selection activeCell="S17" sqref="S17"/>
      <selection pane="topRight"/>
    </sheetView>
  </sheetViews>
  <sheetFormatPr defaultColWidth="10.5" defaultRowHeight="16.5"/>
  <cols>
    <col min="1" max="1" width="8.33203125" style="51" customWidth="1"/>
    <col min="2" max="3" width="16.6640625" style="51" customWidth="1"/>
    <col min="4" max="4" width="3.5" style="51" customWidth="1"/>
    <col min="5" max="5" width="14.33203125" style="51" customWidth="1"/>
    <col min="6" max="34" width="10.5" style="51"/>
    <col min="35" max="35" width="4" style="51" customWidth="1"/>
    <col min="36" max="64" width="10.5" style="51"/>
    <col min="65" max="65" width="4" style="51" customWidth="1"/>
    <col min="66" max="94" width="10.5" style="51"/>
    <col min="95" max="95" width="4" style="51" customWidth="1"/>
    <col min="96" max="124" width="10.5" style="51"/>
    <col min="125" max="125" width="4" style="51" customWidth="1"/>
    <col min="126" max="155" width="10.5" style="51"/>
    <col min="156" max="179" width="14" style="51" customWidth="1"/>
    <col min="180" max="16384" width="10.5" style="51"/>
  </cols>
  <sheetData>
    <row r="1" spans="2:179">
      <c r="E1" s="156" t="s">
        <v>9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</row>
    <row r="5" spans="2:179">
      <c r="E5" s="95" t="s">
        <v>21</v>
      </c>
      <c r="F5" s="95" t="str">
        <f>IFERROR(MATCH(F$7&amp;" "&amp;F$8,$EZ$8:$FO$8,0),"")</f>
        <v/>
      </c>
      <c r="G5" s="95" t="str">
        <f t="shared" ref="G5" si="0">IFERROR(MATCH(G$7&amp;" "&amp;G$8,$EZ$8:$FO$8,0),"")</f>
        <v/>
      </c>
      <c r="H5" s="95"/>
      <c r="I5" s="95"/>
      <c r="J5" s="96"/>
      <c r="K5" s="95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5" t="str">
        <f>IFERROR(MATCH(AH$7&amp;" "&amp;AH$8,$EZ$8:$FO$8,0),"")</f>
        <v/>
      </c>
    </row>
    <row r="6" spans="2:179">
      <c r="E6" s="93"/>
      <c r="F6" s="97"/>
      <c r="G6" s="97"/>
      <c r="H6" s="97"/>
      <c r="I6" s="97"/>
      <c r="J6" s="97"/>
      <c r="K6" s="97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7"/>
      <c r="AI6" s="54"/>
      <c r="EZ6" s="161">
        <v>2016</v>
      </c>
      <c r="FA6" s="161"/>
      <c r="FB6" s="161"/>
      <c r="FC6" s="161"/>
      <c r="FD6" s="161">
        <f>EZ6+1</f>
        <v>2017</v>
      </c>
      <c r="FE6" s="161"/>
      <c r="FF6" s="161"/>
      <c r="FG6" s="161"/>
      <c r="FH6" s="161">
        <f t="shared" ref="FH6" si="1">FD6+1</f>
        <v>2018</v>
      </c>
      <c r="FI6" s="161"/>
      <c r="FJ6" s="161"/>
      <c r="FK6" s="161"/>
      <c r="FL6" s="161">
        <f t="shared" ref="FL6" si="2">FH6+1</f>
        <v>2019</v>
      </c>
      <c r="FM6" s="161"/>
      <c r="FN6" s="161"/>
      <c r="FO6" s="161"/>
      <c r="FP6" s="161">
        <f t="shared" ref="FP6" si="3">FL6+1</f>
        <v>2020</v>
      </c>
      <c r="FQ6" s="161"/>
      <c r="FR6" s="161"/>
      <c r="FS6" s="161"/>
      <c r="FT6" s="161">
        <f t="shared" ref="FT6" si="4">FP6+1</f>
        <v>2021</v>
      </c>
      <c r="FU6" s="161"/>
      <c r="FV6" s="161"/>
      <c r="FW6" s="161"/>
    </row>
    <row r="7" spans="2:179">
      <c r="E7" s="93"/>
      <c r="F7" s="90" t="e">
        <f>ActQBrMDay</f>
        <v>#NAME?</v>
      </c>
      <c r="G7" s="90" t="e">
        <f>ActQBrMDay</f>
        <v>#NAME?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 t="e">
        <f>FullYearBrDay</f>
        <v>#NAME?</v>
      </c>
      <c r="AI7" s="54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Z7" s="99" t="s">
        <v>4</v>
      </c>
      <c r="FA7" s="99" t="s">
        <v>5</v>
      </c>
      <c r="FB7" s="99" t="s">
        <v>6</v>
      </c>
      <c r="FC7" s="99" t="s">
        <v>7</v>
      </c>
      <c r="FD7" s="99" t="s">
        <v>4</v>
      </c>
      <c r="FE7" s="99" t="s">
        <v>5</v>
      </c>
      <c r="FF7" s="99" t="s">
        <v>6</v>
      </c>
      <c r="FG7" s="99" t="s">
        <v>7</v>
      </c>
      <c r="FH7" s="99" t="s">
        <v>4</v>
      </c>
      <c r="FI7" s="99" t="s">
        <v>5</v>
      </c>
      <c r="FJ7" s="99" t="s">
        <v>6</v>
      </c>
      <c r="FK7" s="99" t="s">
        <v>7</v>
      </c>
      <c r="FL7" s="99" t="s">
        <v>4</v>
      </c>
      <c r="FM7" s="99" t="s">
        <v>5</v>
      </c>
      <c r="FN7" s="99" t="s">
        <v>6</v>
      </c>
      <c r="FO7" s="99" t="s">
        <v>7</v>
      </c>
      <c r="FP7" s="99" t="s">
        <v>4</v>
      </c>
      <c r="FQ7" s="99" t="s">
        <v>5</v>
      </c>
      <c r="FR7" s="99" t="s">
        <v>6</v>
      </c>
      <c r="FS7" s="99" t="s">
        <v>7</v>
      </c>
      <c r="FT7" s="99" t="s">
        <v>4</v>
      </c>
      <c r="FU7" s="99" t="s">
        <v>5</v>
      </c>
      <c r="FV7" s="99" t="s">
        <v>6</v>
      </c>
      <c r="FW7" s="99" t="s">
        <v>7</v>
      </c>
    </row>
    <row r="8" spans="2:179">
      <c r="B8" s="88" t="s">
        <v>0</v>
      </c>
      <c r="C8" s="89" t="s">
        <v>2</v>
      </c>
      <c r="E8" s="93"/>
      <c r="F8" s="90" t="e">
        <f>ActYear</f>
        <v>#NAME?</v>
      </c>
      <c r="G8" s="90" t="e">
        <f>ActYear_m1Y</f>
        <v>#NAME?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 t="e">
        <f>ActYear_m1Y</f>
        <v>#NAME?</v>
      </c>
      <c r="AI8" s="54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Z8" s="90" t="str">
        <f>EZ7&amp;" "&amp;EZ6</f>
        <v>31 mar 2016</v>
      </c>
      <c r="FA8" s="90" t="str">
        <f>FA7&amp;" "&amp;EZ6</f>
        <v>30 jun 2016</v>
      </c>
      <c r="FB8" s="90" t="str">
        <f>FB7&amp;" "&amp;EZ6</f>
        <v>30 sep 2016</v>
      </c>
      <c r="FC8" s="90" t="str">
        <f>FC7&amp;" "&amp;EZ6</f>
        <v>31 dec 2016</v>
      </c>
      <c r="FD8" s="90" t="str">
        <f>FD7&amp;" "&amp;FD6</f>
        <v>31 mar 2017</v>
      </c>
      <c r="FE8" s="90" t="str">
        <f>FE7&amp;" "&amp;FD6</f>
        <v>30 jun 2017</v>
      </c>
      <c r="FF8" s="90" t="str">
        <f>FF7&amp;" "&amp;FD6</f>
        <v>30 sep 2017</v>
      </c>
      <c r="FG8" s="90" t="str">
        <f>FG7&amp;" "&amp;FD6</f>
        <v>31 dec 2017</v>
      </c>
      <c r="FH8" s="90" t="str">
        <f>FH7&amp;" "&amp;FH6</f>
        <v>31 mar 2018</v>
      </c>
      <c r="FI8" s="90" t="str">
        <f>FI7&amp;" "&amp;FH6</f>
        <v>30 jun 2018</v>
      </c>
      <c r="FJ8" s="90" t="str">
        <f>FJ7&amp;" "&amp;FH6</f>
        <v>30 sep 2018</v>
      </c>
      <c r="FK8" s="90" t="str">
        <f>FK7&amp;" "&amp;FH6</f>
        <v>31 dec 2018</v>
      </c>
      <c r="FL8" s="90" t="str">
        <f>FL7&amp;" "&amp;FL6</f>
        <v>31 mar 2019</v>
      </c>
      <c r="FM8" s="90" t="str">
        <f>FM7&amp;" "&amp;FL6</f>
        <v>30 jun 2019</v>
      </c>
      <c r="FN8" s="90" t="str">
        <f>FN7&amp;" "&amp;FL6</f>
        <v>30 sep 2019</v>
      </c>
      <c r="FO8" s="90" t="str">
        <f>FO7&amp;" "&amp;FL6</f>
        <v>31 dec 2019</v>
      </c>
      <c r="FP8" s="90" t="str">
        <f>FP7&amp;" "&amp;FP6</f>
        <v>31 mar 2020</v>
      </c>
      <c r="FQ8" s="90" t="str">
        <f>FQ7&amp;" "&amp;FP6</f>
        <v>30 jun 2020</v>
      </c>
      <c r="FR8" s="90" t="str">
        <f>FR7&amp;" "&amp;FP6</f>
        <v>30 sep 2020</v>
      </c>
      <c r="FS8" s="90" t="str">
        <f>FS7&amp;" "&amp;FP6</f>
        <v>31 dec 2020</v>
      </c>
      <c r="FT8" s="90" t="str">
        <f>FT7&amp;" "&amp;FT6</f>
        <v>31 mar 2021</v>
      </c>
      <c r="FU8" s="90" t="str">
        <f>FU7&amp;" "&amp;FT6</f>
        <v>30 jun 2021</v>
      </c>
      <c r="FV8" s="90" t="str">
        <f>FV7&amp;" "&amp;FT6</f>
        <v>30 sep 2021</v>
      </c>
      <c r="FW8" s="90" t="str">
        <f>FW7&amp;" "&amp;FT6</f>
        <v>31 dec 2021</v>
      </c>
    </row>
    <row r="9" spans="2:179">
      <c r="B9" s="91" t="s">
        <v>14</v>
      </c>
      <c r="C9" s="92" t="s">
        <v>14</v>
      </c>
      <c r="E9" s="93" t="e">
        <f>IF(INDEX($B9:$C9,,SelLngNo)=0,"",INDEX($B9:$C9,,SelLngNo))</f>
        <v>#NAME?</v>
      </c>
      <c r="F9" s="98" t="e">
        <f>INDEX($EZ9:$FO9,,F$5)</f>
        <v>#VALUE!</v>
      </c>
      <c r="G9" s="98" t="e">
        <f>INDEX($EZ9:$FO9,,G$5)</f>
        <v>#VALUE!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8" t="e">
        <f t="shared" ref="AH9:AH67" si="5">INDEX($EZ9:$FO9,,AH$5)</f>
        <v>#VALUE!</v>
      </c>
      <c r="AI9" s="55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</row>
    <row r="10" spans="2:179">
      <c r="B10" s="91" t="s">
        <v>14</v>
      </c>
      <c r="C10" s="92" t="s">
        <v>14</v>
      </c>
      <c r="E10" s="93" t="e">
        <f t="shared" ref="E10:E67" si="6">IF(INDEX(B10:C10,,SelLngNo)=0,"",INDEX(B10:C10,,SelLngNo))</f>
        <v>#NAME?</v>
      </c>
      <c r="F10" s="98" t="e">
        <f t="shared" ref="F10:G41" si="7">INDEX($EZ10:$FO10,,F$5)</f>
        <v>#VALUE!</v>
      </c>
      <c r="G10" s="98" t="e">
        <f t="shared" si="7"/>
        <v>#VALUE!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8" t="e">
        <f t="shared" si="5"/>
        <v>#VALUE!</v>
      </c>
      <c r="AI10" s="55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</row>
    <row r="11" spans="2:179">
      <c r="B11" s="91" t="s">
        <v>14</v>
      </c>
      <c r="C11" s="92" t="s">
        <v>14</v>
      </c>
      <c r="E11" s="93" t="e">
        <f t="shared" si="6"/>
        <v>#NAME?</v>
      </c>
      <c r="F11" s="98" t="e">
        <f t="shared" si="7"/>
        <v>#VALUE!</v>
      </c>
      <c r="G11" s="98" t="e">
        <f t="shared" si="7"/>
        <v>#VALUE!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8" t="e">
        <f t="shared" si="5"/>
        <v>#VALUE!</v>
      </c>
      <c r="AI11" s="55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</row>
    <row r="12" spans="2:179">
      <c r="B12" s="91" t="s">
        <v>14</v>
      </c>
      <c r="C12" s="92" t="s">
        <v>14</v>
      </c>
      <c r="E12" s="93" t="e">
        <f t="shared" si="6"/>
        <v>#NAME?</v>
      </c>
      <c r="F12" s="98" t="e">
        <f t="shared" si="7"/>
        <v>#VALUE!</v>
      </c>
      <c r="G12" s="98" t="e">
        <f t="shared" si="7"/>
        <v>#VALUE!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8" t="e">
        <f t="shared" si="5"/>
        <v>#VALUE!</v>
      </c>
      <c r="AI12" s="55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</row>
    <row r="13" spans="2:179">
      <c r="B13" s="91" t="s">
        <v>14</v>
      </c>
      <c r="C13" s="92" t="s">
        <v>14</v>
      </c>
      <c r="E13" s="93" t="e">
        <f t="shared" si="6"/>
        <v>#NAME?</v>
      </c>
      <c r="F13" s="98" t="e">
        <f t="shared" si="7"/>
        <v>#VALUE!</v>
      </c>
      <c r="G13" s="98" t="e">
        <f t="shared" si="7"/>
        <v>#VALUE!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8" t="e">
        <f t="shared" si="5"/>
        <v>#VALUE!</v>
      </c>
      <c r="AI13" s="55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</row>
    <row r="14" spans="2:179">
      <c r="B14" s="91" t="s">
        <v>14</v>
      </c>
      <c r="C14" s="92" t="s">
        <v>14</v>
      </c>
      <c r="E14" s="93" t="e">
        <f t="shared" si="6"/>
        <v>#NAME?</v>
      </c>
      <c r="F14" s="98" t="e">
        <f t="shared" si="7"/>
        <v>#VALUE!</v>
      </c>
      <c r="G14" s="98" t="e">
        <f t="shared" si="7"/>
        <v>#VALUE!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8" t="e">
        <f t="shared" si="5"/>
        <v>#VALUE!</v>
      </c>
      <c r="AI14" s="55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</row>
    <row r="15" spans="2:179">
      <c r="B15" s="91" t="s">
        <v>14</v>
      </c>
      <c r="C15" s="92" t="s">
        <v>14</v>
      </c>
      <c r="E15" s="93" t="e">
        <f t="shared" si="6"/>
        <v>#NAME?</v>
      </c>
      <c r="F15" s="98" t="e">
        <f t="shared" si="7"/>
        <v>#VALUE!</v>
      </c>
      <c r="G15" s="98" t="e">
        <f t="shared" si="7"/>
        <v>#VALUE!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8" t="e">
        <f t="shared" si="5"/>
        <v>#VALUE!</v>
      </c>
      <c r="AI15" s="55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</row>
    <row r="16" spans="2:179">
      <c r="B16" s="91" t="s">
        <v>14</v>
      </c>
      <c r="C16" s="92" t="s">
        <v>14</v>
      </c>
      <c r="E16" s="93" t="e">
        <f t="shared" si="6"/>
        <v>#NAME?</v>
      </c>
      <c r="F16" s="98" t="e">
        <f t="shared" si="7"/>
        <v>#VALUE!</v>
      </c>
      <c r="G16" s="98" t="e">
        <f t="shared" si="7"/>
        <v>#VALUE!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8" t="e">
        <f t="shared" si="5"/>
        <v>#VALUE!</v>
      </c>
      <c r="AI16" s="55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</row>
    <row r="17" spans="2:179">
      <c r="B17" s="91" t="s">
        <v>14</v>
      </c>
      <c r="C17" s="92" t="s">
        <v>14</v>
      </c>
      <c r="E17" s="93" t="e">
        <f t="shared" si="6"/>
        <v>#NAME?</v>
      </c>
      <c r="F17" s="98" t="e">
        <f t="shared" si="7"/>
        <v>#VALUE!</v>
      </c>
      <c r="G17" s="98" t="e">
        <f t="shared" si="7"/>
        <v>#VALUE!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8" t="e">
        <f t="shared" si="5"/>
        <v>#VALUE!</v>
      </c>
      <c r="AI17" s="55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</row>
    <row r="18" spans="2:179">
      <c r="B18" s="91" t="s">
        <v>14</v>
      </c>
      <c r="C18" s="92" t="s">
        <v>14</v>
      </c>
      <c r="E18" s="93" t="e">
        <f t="shared" si="6"/>
        <v>#NAME?</v>
      </c>
      <c r="F18" s="98" t="e">
        <f t="shared" si="7"/>
        <v>#VALUE!</v>
      </c>
      <c r="G18" s="98" t="e">
        <f t="shared" si="7"/>
        <v>#VALUE!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8" t="e">
        <f t="shared" si="5"/>
        <v>#VALUE!</v>
      </c>
      <c r="AI18" s="55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</row>
    <row r="19" spans="2:179">
      <c r="B19" s="91" t="s">
        <v>14</v>
      </c>
      <c r="C19" s="92" t="s">
        <v>14</v>
      </c>
      <c r="E19" s="93" t="e">
        <f t="shared" si="6"/>
        <v>#NAME?</v>
      </c>
      <c r="F19" s="98" t="e">
        <f t="shared" si="7"/>
        <v>#VALUE!</v>
      </c>
      <c r="G19" s="98" t="e">
        <f t="shared" si="7"/>
        <v>#VALUE!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8" t="e">
        <f t="shared" si="5"/>
        <v>#VALUE!</v>
      </c>
      <c r="AI19" s="55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</row>
    <row r="20" spans="2:179">
      <c r="B20" s="91" t="s">
        <v>14</v>
      </c>
      <c r="C20" s="92" t="s">
        <v>14</v>
      </c>
      <c r="E20" s="93" t="e">
        <f t="shared" si="6"/>
        <v>#NAME?</v>
      </c>
      <c r="F20" s="98" t="e">
        <f t="shared" si="7"/>
        <v>#VALUE!</v>
      </c>
      <c r="G20" s="98" t="e">
        <f t="shared" si="7"/>
        <v>#VALUE!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8" t="e">
        <f t="shared" si="5"/>
        <v>#VALUE!</v>
      </c>
      <c r="AI20" s="55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</row>
    <row r="21" spans="2:179">
      <c r="B21" s="91" t="s">
        <v>14</v>
      </c>
      <c r="C21" s="92" t="s">
        <v>14</v>
      </c>
      <c r="E21" s="93" t="e">
        <f t="shared" si="6"/>
        <v>#NAME?</v>
      </c>
      <c r="F21" s="98" t="e">
        <f t="shared" si="7"/>
        <v>#VALUE!</v>
      </c>
      <c r="G21" s="98" t="e">
        <f t="shared" si="7"/>
        <v>#VALUE!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8" t="e">
        <f t="shared" si="5"/>
        <v>#VALUE!</v>
      </c>
      <c r="AI21" s="55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</row>
    <row r="22" spans="2:179">
      <c r="B22" s="91" t="s">
        <v>14</v>
      </c>
      <c r="C22" s="92" t="s">
        <v>14</v>
      </c>
      <c r="E22" s="93" t="e">
        <f t="shared" si="6"/>
        <v>#NAME?</v>
      </c>
      <c r="F22" s="98" t="e">
        <f t="shared" si="7"/>
        <v>#VALUE!</v>
      </c>
      <c r="G22" s="98" t="e">
        <f t="shared" si="7"/>
        <v>#VALUE!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8" t="e">
        <f t="shared" si="5"/>
        <v>#VALUE!</v>
      </c>
      <c r="AI22" s="55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</row>
    <row r="23" spans="2:179">
      <c r="B23" s="91" t="s">
        <v>14</v>
      </c>
      <c r="C23" s="92" t="s">
        <v>14</v>
      </c>
      <c r="E23" s="93" t="e">
        <f t="shared" si="6"/>
        <v>#NAME?</v>
      </c>
      <c r="F23" s="98" t="e">
        <f t="shared" si="7"/>
        <v>#VALUE!</v>
      </c>
      <c r="G23" s="98" t="e">
        <f t="shared" si="7"/>
        <v>#VALUE!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8" t="e">
        <f t="shared" si="5"/>
        <v>#VALUE!</v>
      </c>
      <c r="AI23" s="55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</row>
    <row r="24" spans="2:179">
      <c r="B24" s="91" t="s">
        <v>14</v>
      </c>
      <c r="C24" s="92" t="s">
        <v>14</v>
      </c>
      <c r="E24" s="93" t="e">
        <f t="shared" si="6"/>
        <v>#NAME?</v>
      </c>
      <c r="F24" s="98" t="e">
        <f t="shared" si="7"/>
        <v>#VALUE!</v>
      </c>
      <c r="G24" s="98" t="e">
        <f t="shared" si="7"/>
        <v>#VALUE!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8" t="e">
        <f t="shared" si="5"/>
        <v>#VALUE!</v>
      </c>
      <c r="AI24" s="55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</row>
    <row r="25" spans="2:179">
      <c r="B25" s="91" t="s">
        <v>14</v>
      </c>
      <c r="C25" s="92" t="s">
        <v>14</v>
      </c>
      <c r="E25" s="93" t="e">
        <f t="shared" si="6"/>
        <v>#NAME?</v>
      </c>
      <c r="F25" s="98" t="e">
        <f t="shared" si="7"/>
        <v>#VALUE!</v>
      </c>
      <c r="G25" s="98" t="e">
        <f t="shared" si="7"/>
        <v>#VALUE!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8" t="e">
        <f t="shared" si="5"/>
        <v>#VALUE!</v>
      </c>
      <c r="AI25" s="55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</row>
    <row r="26" spans="2:179">
      <c r="B26" s="91" t="s">
        <v>14</v>
      </c>
      <c r="C26" s="92" t="s">
        <v>14</v>
      </c>
      <c r="E26" s="93" t="e">
        <f t="shared" si="6"/>
        <v>#NAME?</v>
      </c>
      <c r="F26" s="98" t="e">
        <f t="shared" si="7"/>
        <v>#VALUE!</v>
      </c>
      <c r="G26" s="98" t="e">
        <f t="shared" si="7"/>
        <v>#VALUE!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8" t="e">
        <f t="shared" si="5"/>
        <v>#VALUE!</v>
      </c>
      <c r="AI26" s="55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</row>
    <row r="27" spans="2:179">
      <c r="B27" s="91" t="s">
        <v>14</v>
      </c>
      <c r="C27" s="92" t="s">
        <v>14</v>
      </c>
      <c r="E27" s="93" t="e">
        <f t="shared" si="6"/>
        <v>#NAME?</v>
      </c>
      <c r="F27" s="98" t="e">
        <f t="shared" si="7"/>
        <v>#VALUE!</v>
      </c>
      <c r="G27" s="98" t="e">
        <f t="shared" si="7"/>
        <v>#VALUE!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8" t="e">
        <f t="shared" si="5"/>
        <v>#VALUE!</v>
      </c>
      <c r="AI27" s="55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</row>
    <row r="28" spans="2:179">
      <c r="B28" s="91" t="s">
        <v>14</v>
      </c>
      <c r="C28" s="92" t="s">
        <v>14</v>
      </c>
      <c r="E28" s="93" t="e">
        <f t="shared" si="6"/>
        <v>#NAME?</v>
      </c>
      <c r="F28" s="98" t="e">
        <f t="shared" si="7"/>
        <v>#VALUE!</v>
      </c>
      <c r="G28" s="98" t="e">
        <f t="shared" si="7"/>
        <v>#VALUE!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8" t="e">
        <f t="shared" si="5"/>
        <v>#VALUE!</v>
      </c>
      <c r="AI28" s="55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</row>
    <row r="29" spans="2:179">
      <c r="B29" s="91" t="s">
        <v>14</v>
      </c>
      <c r="C29" s="92" t="s">
        <v>14</v>
      </c>
      <c r="E29" s="93" t="e">
        <f t="shared" si="6"/>
        <v>#NAME?</v>
      </c>
      <c r="F29" s="98" t="e">
        <f t="shared" si="7"/>
        <v>#VALUE!</v>
      </c>
      <c r="G29" s="98" t="e">
        <f t="shared" si="7"/>
        <v>#VALUE!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8" t="e">
        <f t="shared" si="5"/>
        <v>#VALUE!</v>
      </c>
      <c r="AI29" s="55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</row>
    <row r="30" spans="2:179">
      <c r="B30" s="91" t="s">
        <v>14</v>
      </c>
      <c r="C30" s="92" t="s">
        <v>14</v>
      </c>
      <c r="E30" s="93" t="e">
        <f t="shared" si="6"/>
        <v>#NAME?</v>
      </c>
      <c r="F30" s="98" t="e">
        <f t="shared" si="7"/>
        <v>#VALUE!</v>
      </c>
      <c r="G30" s="98" t="e">
        <f t="shared" si="7"/>
        <v>#VALUE!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8" t="e">
        <f t="shared" si="5"/>
        <v>#VALUE!</v>
      </c>
      <c r="AI30" s="55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</row>
    <row r="31" spans="2:179">
      <c r="B31" s="91" t="s">
        <v>14</v>
      </c>
      <c r="C31" s="92" t="s">
        <v>14</v>
      </c>
      <c r="E31" s="93" t="e">
        <f t="shared" si="6"/>
        <v>#NAME?</v>
      </c>
      <c r="F31" s="98" t="e">
        <f t="shared" si="7"/>
        <v>#VALUE!</v>
      </c>
      <c r="G31" s="98" t="e">
        <f t="shared" si="7"/>
        <v>#VALUE!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8" t="e">
        <f t="shared" si="5"/>
        <v>#VALUE!</v>
      </c>
      <c r="AI31" s="55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</row>
    <row r="32" spans="2:179">
      <c r="B32" s="91" t="s">
        <v>14</v>
      </c>
      <c r="C32" s="92" t="s">
        <v>14</v>
      </c>
      <c r="E32" s="93" t="e">
        <f t="shared" si="6"/>
        <v>#NAME?</v>
      </c>
      <c r="F32" s="98" t="e">
        <f t="shared" si="7"/>
        <v>#VALUE!</v>
      </c>
      <c r="G32" s="98" t="e">
        <f t="shared" si="7"/>
        <v>#VALUE!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8" t="e">
        <f t="shared" si="5"/>
        <v>#VALUE!</v>
      </c>
      <c r="AI32" s="55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</row>
    <row r="33" spans="2:179">
      <c r="B33" s="91" t="s">
        <v>14</v>
      </c>
      <c r="C33" s="92" t="s">
        <v>14</v>
      </c>
      <c r="E33" s="93" t="e">
        <f t="shared" si="6"/>
        <v>#NAME?</v>
      </c>
      <c r="F33" s="98" t="e">
        <f t="shared" si="7"/>
        <v>#VALUE!</v>
      </c>
      <c r="G33" s="98" t="e">
        <f t="shared" si="7"/>
        <v>#VALUE!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8" t="e">
        <f t="shared" si="5"/>
        <v>#VALUE!</v>
      </c>
      <c r="AI33" s="55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</row>
    <row r="34" spans="2:179">
      <c r="B34" s="91" t="s">
        <v>14</v>
      </c>
      <c r="C34" s="92" t="s">
        <v>14</v>
      </c>
      <c r="E34" s="93" t="e">
        <f t="shared" si="6"/>
        <v>#NAME?</v>
      </c>
      <c r="F34" s="98" t="e">
        <f t="shared" si="7"/>
        <v>#VALUE!</v>
      </c>
      <c r="G34" s="98" t="e">
        <f t="shared" si="7"/>
        <v>#VALUE!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8" t="e">
        <f t="shared" si="5"/>
        <v>#VALUE!</v>
      </c>
      <c r="AI34" s="55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</row>
    <row r="35" spans="2:179">
      <c r="B35" s="91" t="s">
        <v>14</v>
      </c>
      <c r="C35" s="92" t="s">
        <v>14</v>
      </c>
      <c r="E35" s="93" t="e">
        <f t="shared" si="6"/>
        <v>#NAME?</v>
      </c>
      <c r="F35" s="98" t="e">
        <f t="shared" si="7"/>
        <v>#VALUE!</v>
      </c>
      <c r="G35" s="98" t="e">
        <f t="shared" si="7"/>
        <v>#VALUE!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8" t="e">
        <f t="shared" si="5"/>
        <v>#VALUE!</v>
      </c>
      <c r="AI35" s="55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</row>
    <row r="36" spans="2:179">
      <c r="B36" s="91" t="s">
        <v>14</v>
      </c>
      <c r="C36" s="92" t="s">
        <v>14</v>
      </c>
      <c r="E36" s="93" t="e">
        <f t="shared" si="6"/>
        <v>#NAME?</v>
      </c>
      <c r="F36" s="98" t="e">
        <f t="shared" si="7"/>
        <v>#VALUE!</v>
      </c>
      <c r="G36" s="98" t="e">
        <f t="shared" si="7"/>
        <v>#VALUE!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8" t="e">
        <f t="shared" si="5"/>
        <v>#VALUE!</v>
      </c>
      <c r="AI36" s="55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</row>
    <row r="37" spans="2:179">
      <c r="B37" s="91" t="s">
        <v>14</v>
      </c>
      <c r="C37" s="92" t="s">
        <v>14</v>
      </c>
      <c r="E37" s="93" t="e">
        <f t="shared" si="6"/>
        <v>#NAME?</v>
      </c>
      <c r="F37" s="98" t="e">
        <f t="shared" si="7"/>
        <v>#VALUE!</v>
      </c>
      <c r="G37" s="98" t="e">
        <f t="shared" si="7"/>
        <v>#VALUE!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8" t="e">
        <f t="shared" si="5"/>
        <v>#VALUE!</v>
      </c>
      <c r="AI37" s="55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</row>
    <row r="38" spans="2:179">
      <c r="B38" s="91" t="s">
        <v>14</v>
      </c>
      <c r="C38" s="92" t="s">
        <v>14</v>
      </c>
      <c r="E38" s="93" t="e">
        <f t="shared" si="6"/>
        <v>#NAME?</v>
      </c>
      <c r="F38" s="98" t="e">
        <f t="shared" si="7"/>
        <v>#VALUE!</v>
      </c>
      <c r="G38" s="98" t="e">
        <f t="shared" si="7"/>
        <v>#VALUE!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8" t="e">
        <f t="shared" si="5"/>
        <v>#VALUE!</v>
      </c>
      <c r="AI38" s="55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</row>
    <row r="39" spans="2:179">
      <c r="B39" s="91" t="s">
        <v>14</v>
      </c>
      <c r="C39" s="92" t="s">
        <v>14</v>
      </c>
      <c r="E39" s="93" t="e">
        <f t="shared" si="6"/>
        <v>#NAME?</v>
      </c>
      <c r="F39" s="98" t="e">
        <f t="shared" si="7"/>
        <v>#VALUE!</v>
      </c>
      <c r="G39" s="98" t="e">
        <f t="shared" si="7"/>
        <v>#VALUE!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8" t="e">
        <f t="shared" si="5"/>
        <v>#VALUE!</v>
      </c>
      <c r="AI39" s="55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</row>
    <row r="40" spans="2:179">
      <c r="B40" s="91" t="s">
        <v>14</v>
      </c>
      <c r="C40" s="92" t="s">
        <v>14</v>
      </c>
      <c r="E40" s="93" t="e">
        <f t="shared" si="6"/>
        <v>#NAME?</v>
      </c>
      <c r="F40" s="98" t="e">
        <f t="shared" si="7"/>
        <v>#VALUE!</v>
      </c>
      <c r="G40" s="98" t="e">
        <f t="shared" si="7"/>
        <v>#VALUE!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8" t="e">
        <f t="shared" si="5"/>
        <v>#VALUE!</v>
      </c>
      <c r="AI40" s="55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</row>
    <row r="41" spans="2:179">
      <c r="B41" s="91" t="s">
        <v>14</v>
      </c>
      <c r="C41" s="92" t="s">
        <v>14</v>
      </c>
      <c r="E41" s="93" t="e">
        <f t="shared" si="6"/>
        <v>#NAME?</v>
      </c>
      <c r="F41" s="98" t="e">
        <f t="shared" si="7"/>
        <v>#VALUE!</v>
      </c>
      <c r="G41" s="98" t="e">
        <f t="shared" si="7"/>
        <v>#VALUE!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8" t="e">
        <f t="shared" si="5"/>
        <v>#VALUE!</v>
      </c>
      <c r="AI41" s="55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</row>
    <row r="42" spans="2:179">
      <c r="B42" s="91" t="s">
        <v>14</v>
      </c>
      <c r="C42" s="92" t="s">
        <v>14</v>
      </c>
      <c r="E42" s="93" t="e">
        <f t="shared" si="6"/>
        <v>#NAME?</v>
      </c>
      <c r="F42" s="98" t="e">
        <f t="shared" ref="F42:G67" si="8">INDEX($EZ42:$FO42,,F$5)</f>
        <v>#VALUE!</v>
      </c>
      <c r="G42" s="98" t="e">
        <f t="shared" si="8"/>
        <v>#VALUE!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8" t="e">
        <f t="shared" si="5"/>
        <v>#VALUE!</v>
      </c>
      <c r="AI42" s="55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</row>
    <row r="43" spans="2:179">
      <c r="B43" s="91" t="s">
        <v>14</v>
      </c>
      <c r="C43" s="92" t="s">
        <v>14</v>
      </c>
      <c r="E43" s="93" t="e">
        <f t="shared" si="6"/>
        <v>#NAME?</v>
      </c>
      <c r="F43" s="98" t="e">
        <f t="shared" si="8"/>
        <v>#VALUE!</v>
      </c>
      <c r="G43" s="98" t="e">
        <f t="shared" si="8"/>
        <v>#VALUE!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8" t="e">
        <f t="shared" si="5"/>
        <v>#VALUE!</v>
      </c>
      <c r="AI43" s="55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</row>
    <row r="44" spans="2:179">
      <c r="B44" s="91" t="s">
        <v>14</v>
      </c>
      <c r="C44" s="92" t="s">
        <v>14</v>
      </c>
      <c r="E44" s="93" t="e">
        <f t="shared" si="6"/>
        <v>#NAME?</v>
      </c>
      <c r="F44" s="98" t="e">
        <f t="shared" si="8"/>
        <v>#VALUE!</v>
      </c>
      <c r="G44" s="98" t="e">
        <f t="shared" si="8"/>
        <v>#VALUE!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8" t="e">
        <f t="shared" si="5"/>
        <v>#VALUE!</v>
      </c>
      <c r="AI44" s="55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</row>
    <row r="45" spans="2:179">
      <c r="B45" s="91" t="s">
        <v>14</v>
      </c>
      <c r="C45" s="92" t="s">
        <v>14</v>
      </c>
      <c r="E45" s="93" t="e">
        <f t="shared" si="6"/>
        <v>#NAME?</v>
      </c>
      <c r="F45" s="98" t="e">
        <f t="shared" si="8"/>
        <v>#VALUE!</v>
      </c>
      <c r="G45" s="98" t="e">
        <f t="shared" si="8"/>
        <v>#VALUE!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8" t="e">
        <f t="shared" si="5"/>
        <v>#VALUE!</v>
      </c>
      <c r="AI45" s="55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</row>
    <row r="46" spans="2:179">
      <c r="B46" s="91" t="s">
        <v>14</v>
      </c>
      <c r="C46" s="92" t="s">
        <v>14</v>
      </c>
      <c r="E46" s="93" t="e">
        <f t="shared" si="6"/>
        <v>#NAME?</v>
      </c>
      <c r="F46" s="98" t="e">
        <f t="shared" si="8"/>
        <v>#VALUE!</v>
      </c>
      <c r="G46" s="98" t="e">
        <f t="shared" si="8"/>
        <v>#VALUE!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8" t="e">
        <f t="shared" si="5"/>
        <v>#VALUE!</v>
      </c>
      <c r="AI46" s="55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</row>
    <row r="47" spans="2:179">
      <c r="B47" s="91" t="s">
        <v>14</v>
      </c>
      <c r="C47" s="92" t="s">
        <v>14</v>
      </c>
      <c r="E47" s="93" t="e">
        <f t="shared" si="6"/>
        <v>#NAME?</v>
      </c>
      <c r="F47" s="98" t="e">
        <f t="shared" si="8"/>
        <v>#VALUE!</v>
      </c>
      <c r="G47" s="98" t="e">
        <f t="shared" si="8"/>
        <v>#VALUE!</v>
      </c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8" t="e">
        <f t="shared" si="5"/>
        <v>#VALUE!</v>
      </c>
      <c r="AI47" s="55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</row>
    <row r="48" spans="2:179">
      <c r="B48" s="91" t="s">
        <v>14</v>
      </c>
      <c r="C48" s="92" t="s">
        <v>14</v>
      </c>
      <c r="E48" s="93" t="e">
        <f t="shared" si="6"/>
        <v>#NAME?</v>
      </c>
      <c r="F48" s="98" t="e">
        <f t="shared" si="8"/>
        <v>#VALUE!</v>
      </c>
      <c r="G48" s="98" t="e">
        <f t="shared" si="8"/>
        <v>#VALUE!</v>
      </c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8" t="e">
        <f t="shared" si="5"/>
        <v>#VALUE!</v>
      </c>
      <c r="AI48" s="55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</row>
    <row r="49" spans="2:179">
      <c r="B49" s="91" t="s">
        <v>14</v>
      </c>
      <c r="C49" s="92" t="s">
        <v>14</v>
      </c>
      <c r="E49" s="93" t="e">
        <f t="shared" si="6"/>
        <v>#NAME?</v>
      </c>
      <c r="F49" s="98" t="e">
        <f t="shared" si="8"/>
        <v>#VALUE!</v>
      </c>
      <c r="G49" s="98" t="e">
        <f t="shared" si="8"/>
        <v>#VALUE!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8" t="e">
        <f t="shared" si="5"/>
        <v>#VALUE!</v>
      </c>
      <c r="AI49" s="55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</row>
    <row r="50" spans="2:179">
      <c r="B50" s="91" t="s">
        <v>14</v>
      </c>
      <c r="C50" s="92" t="s">
        <v>14</v>
      </c>
      <c r="E50" s="93" t="e">
        <f t="shared" si="6"/>
        <v>#NAME?</v>
      </c>
      <c r="F50" s="98" t="e">
        <f t="shared" si="8"/>
        <v>#VALUE!</v>
      </c>
      <c r="G50" s="98" t="e">
        <f t="shared" si="8"/>
        <v>#VALUE!</v>
      </c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8" t="e">
        <f t="shared" si="5"/>
        <v>#VALUE!</v>
      </c>
      <c r="AI50" s="55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</row>
    <row r="51" spans="2:179">
      <c r="B51" s="91" t="s">
        <v>14</v>
      </c>
      <c r="C51" s="92" t="s">
        <v>14</v>
      </c>
      <c r="E51" s="93" t="e">
        <f t="shared" si="6"/>
        <v>#NAME?</v>
      </c>
      <c r="F51" s="98" t="e">
        <f t="shared" si="8"/>
        <v>#VALUE!</v>
      </c>
      <c r="G51" s="98" t="e">
        <f t="shared" si="8"/>
        <v>#VALUE!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8" t="e">
        <f t="shared" si="5"/>
        <v>#VALUE!</v>
      </c>
      <c r="AI51" s="55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</row>
    <row r="52" spans="2:179">
      <c r="B52" s="91" t="s">
        <v>14</v>
      </c>
      <c r="C52" s="92" t="s">
        <v>14</v>
      </c>
      <c r="E52" s="93" t="e">
        <f t="shared" si="6"/>
        <v>#NAME?</v>
      </c>
      <c r="F52" s="98" t="e">
        <f t="shared" si="8"/>
        <v>#VALUE!</v>
      </c>
      <c r="G52" s="98" t="e">
        <f t="shared" si="8"/>
        <v>#VALUE!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8" t="e">
        <f t="shared" si="5"/>
        <v>#VALUE!</v>
      </c>
      <c r="AI52" s="55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</row>
    <row r="53" spans="2:179">
      <c r="B53" s="91" t="s">
        <v>14</v>
      </c>
      <c r="C53" s="92" t="s">
        <v>14</v>
      </c>
      <c r="E53" s="93" t="e">
        <f t="shared" si="6"/>
        <v>#NAME?</v>
      </c>
      <c r="F53" s="98" t="e">
        <f t="shared" si="8"/>
        <v>#VALUE!</v>
      </c>
      <c r="G53" s="98" t="e">
        <f t="shared" si="8"/>
        <v>#VALUE!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8" t="e">
        <f t="shared" si="5"/>
        <v>#VALUE!</v>
      </c>
      <c r="AI53" s="55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</row>
    <row r="54" spans="2:179">
      <c r="B54" s="91" t="s">
        <v>14</v>
      </c>
      <c r="C54" s="92" t="s">
        <v>14</v>
      </c>
      <c r="E54" s="93" t="e">
        <f t="shared" si="6"/>
        <v>#NAME?</v>
      </c>
      <c r="F54" s="98" t="e">
        <f t="shared" si="8"/>
        <v>#VALUE!</v>
      </c>
      <c r="G54" s="98" t="e">
        <f t="shared" si="8"/>
        <v>#VALUE!</v>
      </c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8" t="e">
        <f t="shared" si="5"/>
        <v>#VALUE!</v>
      </c>
      <c r="AI54" s="55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</row>
    <row r="55" spans="2:179">
      <c r="B55" s="91" t="s">
        <v>14</v>
      </c>
      <c r="C55" s="92" t="s">
        <v>14</v>
      </c>
      <c r="E55" s="93" t="e">
        <f t="shared" si="6"/>
        <v>#NAME?</v>
      </c>
      <c r="F55" s="98" t="e">
        <f t="shared" si="8"/>
        <v>#VALUE!</v>
      </c>
      <c r="G55" s="98" t="e">
        <f t="shared" si="8"/>
        <v>#VALUE!</v>
      </c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8" t="e">
        <f t="shared" si="5"/>
        <v>#VALUE!</v>
      </c>
      <c r="AI55" s="55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</row>
    <row r="56" spans="2:179">
      <c r="B56" s="91" t="s">
        <v>14</v>
      </c>
      <c r="C56" s="92" t="s">
        <v>14</v>
      </c>
      <c r="E56" s="93" t="e">
        <f t="shared" si="6"/>
        <v>#NAME?</v>
      </c>
      <c r="F56" s="98" t="e">
        <f t="shared" si="8"/>
        <v>#VALUE!</v>
      </c>
      <c r="G56" s="98" t="e">
        <f t="shared" si="8"/>
        <v>#VALUE!</v>
      </c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8" t="e">
        <f t="shared" si="5"/>
        <v>#VALUE!</v>
      </c>
      <c r="AI56" s="55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</row>
    <row r="57" spans="2:179">
      <c r="B57" s="91" t="s">
        <v>14</v>
      </c>
      <c r="C57" s="92" t="s">
        <v>14</v>
      </c>
      <c r="E57" s="93" t="e">
        <f t="shared" si="6"/>
        <v>#NAME?</v>
      </c>
      <c r="F57" s="98" t="e">
        <f t="shared" si="8"/>
        <v>#VALUE!</v>
      </c>
      <c r="G57" s="98" t="e">
        <f t="shared" si="8"/>
        <v>#VALUE!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8" t="e">
        <f t="shared" si="5"/>
        <v>#VALUE!</v>
      </c>
      <c r="AI57" s="55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</row>
    <row r="58" spans="2:179">
      <c r="B58" s="91" t="s">
        <v>14</v>
      </c>
      <c r="C58" s="92" t="s">
        <v>14</v>
      </c>
      <c r="E58" s="93" t="e">
        <f t="shared" si="6"/>
        <v>#NAME?</v>
      </c>
      <c r="F58" s="98" t="e">
        <f t="shared" si="8"/>
        <v>#VALUE!</v>
      </c>
      <c r="G58" s="98" t="e">
        <f t="shared" si="8"/>
        <v>#VALUE!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8" t="e">
        <f t="shared" si="5"/>
        <v>#VALUE!</v>
      </c>
      <c r="AI58" s="55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</row>
    <row r="59" spans="2:179">
      <c r="B59" s="91" t="s">
        <v>14</v>
      </c>
      <c r="C59" s="92" t="s">
        <v>14</v>
      </c>
      <c r="E59" s="93" t="e">
        <f t="shared" si="6"/>
        <v>#NAME?</v>
      </c>
      <c r="F59" s="98" t="e">
        <f t="shared" si="8"/>
        <v>#VALUE!</v>
      </c>
      <c r="G59" s="98" t="e">
        <f t="shared" si="8"/>
        <v>#VALUE!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8" t="e">
        <f t="shared" si="5"/>
        <v>#VALUE!</v>
      </c>
      <c r="AI59" s="55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</row>
    <row r="60" spans="2:179">
      <c r="B60" s="91" t="s">
        <v>14</v>
      </c>
      <c r="C60" s="92" t="s">
        <v>14</v>
      </c>
      <c r="E60" s="93" t="e">
        <f t="shared" si="6"/>
        <v>#NAME?</v>
      </c>
      <c r="F60" s="98" t="e">
        <f t="shared" si="8"/>
        <v>#VALUE!</v>
      </c>
      <c r="G60" s="98" t="e">
        <f t="shared" si="8"/>
        <v>#VALUE!</v>
      </c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8" t="e">
        <f t="shared" si="5"/>
        <v>#VALUE!</v>
      </c>
      <c r="AI60" s="55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</row>
    <row r="61" spans="2:179">
      <c r="B61" s="91" t="s">
        <v>14</v>
      </c>
      <c r="C61" s="92" t="s">
        <v>14</v>
      </c>
      <c r="E61" s="93" t="e">
        <f t="shared" si="6"/>
        <v>#NAME?</v>
      </c>
      <c r="F61" s="98" t="e">
        <f t="shared" si="8"/>
        <v>#VALUE!</v>
      </c>
      <c r="G61" s="98" t="e">
        <f t="shared" si="8"/>
        <v>#VALUE!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8" t="e">
        <f t="shared" si="5"/>
        <v>#VALUE!</v>
      </c>
      <c r="AI61" s="55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</row>
    <row r="62" spans="2:179">
      <c r="B62" s="91" t="s">
        <v>14</v>
      </c>
      <c r="C62" s="92" t="s">
        <v>14</v>
      </c>
      <c r="E62" s="93" t="e">
        <f t="shared" si="6"/>
        <v>#NAME?</v>
      </c>
      <c r="F62" s="98" t="e">
        <f t="shared" si="8"/>
        <v>#VALUE!</v>
      </c>
      <c r="G62" s="98" t="e">
        <f t="shared" si="8"/>
        <v>#VALUE!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8" t="e">
        <f t="shared" si="5"/>
        <v>#VALUE!</v>
      </c>
      <c r="AI62" s="55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</row>
    <row r="63" spans="2:179">
      <c r="B63" s="91" t="s">
        <v>14</v>
      </c>
      <c r="C63" s="92" t="s">
        <v>14</v>
      </c>
      <c r="E63" s="93" t="e">
        <f t="shared" si="6"/>
        <v>#NAME?</v>
      </c>
      <c r="F63" s="98" t="e">
        <f t="shared" si="8"/>
        <v>#VALUE!</v>
      </c>
      <c r="G63" s="98" t="e">
        <f t="shared" si="8"/>
        <v>#VALUE!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8" t="e">
        <f t="shared" si="5"/>
        <v>#VALUE!</v>
      </c>
      <c r="AI63" s="55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</row>
    <row r="64" spans="2:179">
      <c r="B64" s="91" t="s">
        <v>14</v>
      </c>
      <c r="C64" s="92" t="s">
        <v>14</v>
      </c>
      <c r="E64" s="93" t="e">
        <f t="shared" si="6"/>
        <v>#NAME?</v>
      </c>
      <c r="F64" s="98" t="e">
        <f t="shared" si="8"/>
        <v>#VALUE!</v>
      </c>
      <c r="G64" s="98" t="e">
        <f t="shared" si="8"/>
        <v>#VALUE!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8" t="e">
        <f t="shared" si="5"/>
        <v>#VALUE!</v>
      </c>
      <c r="AI64" s="55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</row>
    <row r="65" spans="2:179">
      <c r="B65" s="91" t="s">
        <v>14</v>
      </c>
      <c r="C65" s="92" t="s">
        <v>14</v>
      </c>
      <c r="E65" s="93" t="e">
        <f t="shared" si="6"/>
        <v>#NAME?</v>
      </c>
      <c r="F65" s="98" t="e">
        <f t="shared" si="8"/>
        <v>#VALUE!</v>
      </c>
      <c r="G65" s="98" t="e">
        <f t="shared" si="8"/>
        <v>#VALUE!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8" t="e">
        <f t="shared" si="5"/>
        <v>#VALUE!</v>
      </c>
      <c r="AI65" s="55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</row>
    <row r="66" spans="2:179">
      <c r="B66" s="91" t="s">
        <v>14</v>
      </c>
      <c r="C66" s="92" t="s">
        <v>14</v>
      </c>
      <c r="E66" s="93" t="e">
        <f t="shared" si="6"/>
        <v>#NAME?</v>
      </c>
      <c r="F66" s="98" t="e">
        <f t="shared" si="8"/>
        <v>#VALUE!</v>
      </c>
      <c r="G66" s="98" t="e">
        <f t="shared" si="8"/>
        <v>#VALUE!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8" t="e">
        <f t="shared" si="5"/>
        <v>#VALUE!</v>
      </c>
      <c r="AI66" s="55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</row>
    <row r="67" spans="2:179">
      <c r="B67" s="91" t="s">
        <v>14</v>
      </c>
      <c r="C67" s="92" t="s">
        <v>14</v>
      </c>
      <c r="E67" s="93" t="e">
        <f t="shared" si="6"/>
        <v>#NAME?</v>
      </c>
      <c r="F67" s="98" t="e">
        <f t="shared" si="8"/>
        <v>#VALUE!</v>
      </c>
      <c r="G67" s="98" t="e">
        <f t="shared" si="8"/>
        <v>#VALUE!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8" t="e">
        <f t="shared" si="5"/>
        <v>#VALUE!</v>
      </c>
      <c r="AI67" s="55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</row>
  </sheetData>
  <mergeCells count="11">
    <mergeCell ref="EZ6:FC6"/>
    <mergeCell ref="E1:AH1"/>
    <mergeCell ref="AJ1:BL1"/>
    <mergeCell ref="BN1:CP1"/>
    <mergeCell ref="CR1:DT1"/>
    <mergeCell ref="DV1:EX1"/>
    <mergeCell ref="FD6:FG6"/>
    <mergeCell ref="FH6:FK6"/>
    <mergeCell ref="FL6:FO6"/>
    <mergeCell ref="FP6:FS6"/>
    <mergeCell ref="FT6:FW6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01" r:id="rId4" name="Button_Transfer">
              <controlPr defaultSize="0" print="0" autoFill="0" autoPict="0" macro="[0]!CopyLinkValues">
                <anchor>
                  <from>
                    <xdr:col>1</xdr:col>
                    <xdr:colOff>0</xdr:colOff>
                    <xdr:row>0</xdr:row>
                    <xdr:rowOff>66675</xdr:rowOff>
                  </from>
                  <to>
                    <xdr:col>2</xdr:col>
                    <xdr:colOff>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3673-9A88-4DE3-A114-3C818C1F0DA3}">
  <sheetPr codeName="Sheet5">
    <tabColor rgb="FF7CB2BF"/>
  </sheetPr>
  <dimension ref="A1:AJ68"/>
  <sheetViews>
    <sheetView showGridLines="0" topLeftCell="C1" zoomScaleNormal="100" workbookViewId="0"/>
  </sheetViews>
  <sheetFormatPr defaultColWidth="10.6640625" defaultRowHeight="16.5"/>
  <cols>
    <col min="1" max="1" width="8.33203125" style="51" customWidth="1"/>
    <col min="2" max="3" width="16.6640625" style="51" customWidth="1"/>
    <col min="4" max="4" width="8.33203125" style="51" customWidth="1"/>
    <col min="5" max="5" width="12.1640625" style="51" customWidth="1"/>
    <col min="6" max="16384" width="10.6640625" style="51"/>
  </cols>
  <sheetData>
    <row r="1" spans="1:36">
      <c r="A1" s="56" t="s">
        <v>22</v>
      </c>
      <c r="B1" s="56" t="str">
        <f ca="1">SUBSTITUTE(SUBSTITUTE(SUBSTITUTE(SUBSTITUTE(SUBSTITUTE(SUBSTITUTE(MID(CELL("filename",B1),FIND("]",CELL("filename",B1))+1,255),"(P)","(I)"),B4,),"_Q1",""),"_Q2_Q3",""),"_Q4",""),"_Q1_Q3","")</f>
        <v>Tbl_(I)_(M)</v>
      </c>
      <c r="AJ1" s="56" t="s">
        <v>23</v>
      </c>
    </row>
    <row r="2" spans="1:36">
      <c r="A2" s="56" t="s">
        <v>24</v>
      </c>
      <c r="B2" s="56" t="str">
        <f ca="1">ADDRESS(CELL("row",E7),CELL("col",E7),4)</f>
        <v>E7</v>
      </c>
    </row>
    <row r="3" spans="1:36">
      <c r="A3" s="56" t="s">
        <v>25</v>
      </c>
      <c r="B3" s="56" t="str">
        <f ca="1">ADDRESS(CELL("row",AH67),CELL("col",AH67),4)</f>
        <v>AH67</v>
      </c>
    </row>
    <row r="4" spans="1:36">
      <c r="A4" s="56" t="s">
        <v>26</v>
      </c>
      <c r="B4" s="56"/>
    </row>
    <row r="6" spans="1:36"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0"/>
      <c r="AJ6" s="56">
        <v>11</v>
      </c>
    </row>
    <row r="7" spans="1:36">
      <c r="E7" s="61" t="str">
        <f t="shared" ref="E7:AH15" ca="1" si="0">IF(INDIRECT("'"&amp;$B$1&amp;"'!"&amp;ADDRESS(CELL("row",E7),CELL("col",E7)))="","",INDIRECT("'"&amp;$B$1&amp;"'!"&amp;ADDRESS(CELL("row",E7),CELL("col",E7))))</f>
        <v/>
      </c>
      <c r="F7" s="62" t="str">
        <f t="shared" ca="1" si="0"/>
        <v/>
      </c>
      <c r="G7" s="62" t="str">
        <f t="shared" ca="1" si="0"/>
        <v/>
      </c>
      <c r="H7" s="62" t="str">
        <f t="shared" ca="1" si="0"/>
        <v/>
      </c>
      <c r="I7" s="62" t="str">
        <f t="shared" ca="1" si="0"/>
        <v/>
      </c>
      <c r="J7" s="62" t="str">
        <f t="shared" ca="1" si="0"/>
        <v/>
      </c>
      <c r="K7" s="62" t="str">
        <f t="shared" ca="1" si="0"/>
        <v/>
      </c>
      <c r="L7" s="62" t="str">
        <f t="shared" ca="1" si="0"/>
        <v/>
      </c>
      <c r="M7" s="62" t="str">
        <f t="shared" ca="1" si="0"/>
        <v/>
      </c>
      <c r="N7" s="62" t="str">
        <f t="shared" ca="1" si="0"/>
        <v/>
      </c>
      <c r="O7" s="62" t="str">
        <f t="shared" ca="1" si="0"/>
        <v/>
      </c>
      <c r="P7" s="62" t="str">
        <f t="shared" ca="1" si="0"/>
        <v/>
      </c>
      <c r="Q7" s="62" t="str">
        <f t="shared" ca="1" si="0"/>
        <v/>
      </c>
      <c r="R7" s="63" t="str">
        <f t="shared" ca="1" si="0"/>
        <v/>
      </c>
      <c r="S7" s="63" t="str">
        <f t="shared" ca="1" si="0"/>
        <v/>
      </c>
      <c r="T7" s="63" t="str">
        <f t="shared" ca="1" si="0"/>
        <v/>
      </c>
      <c r="U7" s="63" t="str">
        <f t="shared" ca="1" si="0"/>
        <v/>
      </c>
      <c r="V7" s="63" t="str">
        <f t="shared" ca="1" si="0"/>
        <v/>
      </c>
      <c r="W7" s="63" t="str">
        <f t="shared" ca="1" si="0"/>
        <v/>
      </c>
      <c r="X7" s="63" t="str">
        <f t="shared" ca="1" si="0"/>
        <v/>
      </c>
      <c r="Y7" s="63" t="str">
        <f t="shared" ca="1" si="0"/>
        <v/>
      </c>
      <c r="Z7" s="63" t="str">
        <f t="shared" ca="1" si="0"/>
        <v/>
      </c>
      <c r="AA7" s="63" t="str">
        <f t="shared" ca="1" si="0"/>
        <v/>
      </c>
      <c r="AB7" s="63" t="str">
        <f t="shared" ca="1" si="0"/>
        <v/>
      </c>
      <c r="AC7" s="63" t="str">
        <f t="shared" ca="1" si="0"/>
        <v/>
      </c>
      <c r="AD7" s="63" t="str">
        <f t="shared" ca="1" si="0"/>
        <v/>
      </c>
      <c r="AE7" s="63" t="str">
        <f t="shared" ca="1" si="0"/>
        <v/>
      </c>
      <c r="AF7" s="63" t="str">
        <f t="shared" ca="1" si="0"/>
        <v/>
      </c>
      <c r="AG7" s="63" t="str">
        <f t="shared" ca="1" si="0"/>
        <v/>
      </c>
      <c r="AH7" s="63" t="str">
        <f t="shared" ca="1" si="0"/>
        <v/>
      </c>
      <c r="AI7" s="60"/>
      <c r="AJ7" s="56">
        <v>11</v>
      </c>
    </row>
    <row r="8" spans="1:36">
      <c r="E8" s="64" t="str">
        <f t="shared" ca="1" si="0"/>
        <v/>
      </c>
      <c r="F8" s="65" t="e">
        <f t="shared" ca="1" si="0"/>
        <v>#NAME?</v>
      </c>
      <c r="G8" s="65" t="e">
        <f t="shared" ca="1" si="0"/>
        <v>#NAME?</v>
      </c>
      <c r="H8" s="65" t="e">
        <f t="shared" ca="1" si="0"/>
        <v>#NAME?</v>
      </c>
      <c r="I8" s="65" t="e">
        <f t="shared" ca="1" si="0"/>
        <v>#NAME?</v>
      </c>
      <c r="J8" s="65" t="e">
        <f t="shared" ca="1" si="0"/>
        <v>#NAME?</v>
      </c>
      <c r="K8" s="65" t="e">
        <f t="shared" ca="1" si="0"/>
        <v>#NAME?</v>
      </c>
      <c r="L8" s="65" t="e">
        <f t="shared" ca="1" si="0"/>
        <v>#NAME?</v>
      </c>
      <c r="M8" s="65" t="e">
        <f t="shared" ca="1" si="0"/>
        <v>#NAME?</v>
      </c>
      <c r="N8" s="65" t="e">
        <f t="shared" ca="1" si="0"/>
        <v>#NAME?</v>
      </c>
      <c r="O8" s="65" t="e">
        <f t="shared" ca="1" si="0"/>
        <v>#NAME?</v>
      </c>
      <c r="P8" s="65" t="e">
        <f t="shared" ca="1" si="0"/>
        <v>#NAME?</v>
      </c>
      <c r="Q8" s="65" t="e">
        <f t="shared" ca="1" si="0"/>
        <v>#NAME?</v>
      </c>
      <c r="R8" s="66" t="e">
        <f t="shared" ca="1" si="0"/>
        <v>#NAME?</v>
      </c>
      <c r="S8" s="66" t="e">
        <f t="shared" ca="1" si="0"/>
        <v>#NAME?</v>
      </c>
      <c r="T8" s="66" t="e">
        <f t="shared" ca="1" si="0"/>
        <v>#NAME?</v>
      </c>
      <c r="U8" s="66" t="e">
        <f t="shared" ca="1" si="0"/>
        <v>#NAME?</v>
      </c>
      <c r="V8" s="66" t="e">
        <f t="shared" ca="1" si="0"/>
        <v>#NAME?</v>
      </c>
      <c r="W8" s="66" t="e">
        <f t="shared" ca="1" si="0"/>
        <v>#NAME?</v>
      </c>
      <c r="X8" s="66" t="e">
        <f t="shared" ca="1" si="0"/>
        <v>#NAME?</v>
      </c>
      <c r="Y8" s="66" t="e">
        <f t="shared" ca="1" si="0"/>
        <v>#NAME?</v>
      </c>
      <c r="Z8" s="66" t="e">
        <f t="shared" ca="1" si="0"/>
        <v>#NAME?</v>
      </c>
      <c r="AA8" s="66" t="e">
        <f t="shared" ca="1" si="0"/>
        <v>#NAME?</v>
      </c>
      <c r="AB8" s="66" t="e">
        <f t="shared" ca="1" si="0"/>
        <v>#NAME?</v>
      </c>
      <c r="AC8" s="66" t="e">
        <f t="shared" ca="1" si="0"/>
        <v>#NAME?</v>
      </c>
      <c r="AD8" s="66" t="e">
        <f t="shared" ca="1" si="0"/>
        <v>#NAME?</v>
      </c>
      <c r="AE8" s="66" t="e">
        <f t="shared" ca="1" si="0"/>
        <v>#NAME?</v>
      </c>
      <c r="AF8" s="66" t="e">
        <f t="shared" ca="1" si="0"/>
        <v>#NAME?</v>
      </c>
      <c r="AG8" s="66" t="e">
        <f t="shared" ca="1" si="0"/>
        <v>#NAME?</v>
      </c>
      <c r="AH8" s="66" t="e">
        <f t="shared" ca="1" si="0"/>
        <v>#NAME?</v>
      </c>
      <c r="AI8" s="60"/>
      <c r="AJ8" s="56">
        <v>11</v>
      </c>
    </row>
    <row r="9" spans="1:36">
      <c r="E9" s="67" t="e">
        <f t="shared" ca="1" si="0"/>
        <v>#NAME?</v>
      </c>
      <c r="F9" s="68">
        <f t="shared" ca="1" si="0"/>
        <v>0</v>
      </c>
      <c r="G9" s="68">
        <f t="shared" ca="1" si="0"/>
        <v>0</v>
      </c>
      <c r="H9" s="68">
        <f t="shared" ca="1" si="0"/>
        <v>0</v>
      </c>
      <c r="I9" s="68">
        <f t="shared" ca="1" si="0"/>
        <v>0</v>
      </c>
      <c r="J9" s="68">
        <f t="shared" ca="1" si="0"/>
        <v>0</v>
      </c>
      <c r="K9" s="68">
        <f t="shared" ca="1" si="0"/>
        <v>0</v>
      </c>
      <c r="L9" s="68">
        <f t="shared" ca="1" si="0"/>
        <v>0</v>
      </c>
      <c r="M9" s="68">
        <f t="shared" ca="1" si="0"/>
        <v>0</v>
      </c>
      <c r="N9" s="68">
        <f t="shared" ca="1" si="0"/>
        <v>0</v>
      </c>
      <c r="O9" s="68">
        <f t="shared" ca="1" si="0"/>
        <v>0</v>
      </c>
      <c r="P9" s="68">
        <f t="shared" ca="1" si="0"/>
        <v>0</v>
      </c>
      <c r="Q9" s="68">
        <f t="shared" ca="1" si="0"/>
        <v>0</v>
      </c>
      <c r="R9" s="69">
        <f t="shared" ca="1" si="0"/>
        <v>0</v>
      </c>
      <c r="S9" s="69">
        <f t="shared" ca="1" si="0"/>
        <v>0</v>
      </c>
      <c r="T9" s="69">
        <f t="shared" ca="1" si="0"/>
        <v>0</v>
      </c>
      <c r="U9" s="69">
        <f t="shared" ca="1" si="0"/>
        <v>0</v>
      </c>
      <c r="V9" s="69">
        <f t="shared" ca="1" si="0"/>
        <v>0</v>
      </c>
      <c r="W9" s="69">
        <f t="shared" ca="1" si="0"/>
        <v>0</v>
      </c>
      <c r="X9" s="69">
        <f t="shared" ca="1" si="0"/>
        <v>0</v>
      </c>
      <c r="Y9" s="69">
        <f t="shared" ca="1" si="0"/>
        <v>0</v>
      </c>
      <c r="Z9" s="69">
        <f t="shared" ca="1" si="0"/>
        <v>0</v>
      </c>
      <c r="AA9" s="69">
        <f t="shared" ca="1" si="0"/>
        <v>0</v>
      </c>
      <c r="AB9" s="69">
        <f t="shared" ca="1" si="0"/>
        <v>0</v>
      </c>
      <c r="AC9" s="69">
        <f t="shared" ca="1" si="0"/>
        <v>0</v>
      </c>
      <c r="AD9" s="69">
        <f t="shared" ca="1" si="0"/>
        <v>0</v>
      </c>
      <c r="AE9" s="69">
        <f t="shared" ca="1" si="0"/>
        <v>0</v>
      </c>
      <c r="AF9" s="69">
        <f t="shared" ca="1" si="0"/>
        <v>0</v>
      </c>
      <c r="AG9" s="69">
        <f t="shared" ca="1" si="0"/>
        <v>0</v>
      </c>
      <c r="AH9" s="69">
        <f t="shared" ca="1" si="0"/>
        <v>0</v>
      </c>
      <c r="AI9" s="55"/>
      <c r="AJ9" s="56">
        <v>11</v>
      </c>
    </row>
    <row r="10" spans="1:36">
      <c r="E10" s="67" t="e">
        <f t="shared" ca="1" si="0"/>
        <v>#NAME?</v>
      </c>
      <c r="F10" s="68">
        <f t="shared" ca="1" si="0"/>
        <v>0</v>
      </c>
      <c r="G10" s="68">
        <f t="shared" ca="1" si="0"/>
        <v>0</v>
      </c>
      <c r="H10" s="68">
        <f t="shared" ca="1" si="0"/>
        <v>0</v>
      </c>
      <c r="I10" s="68">
        <f t="shared" ca="1" si="0"/>
        <v>0</v>
      </c>
      <c r="J10" s="68">
        <f t="shared" ca="1" si="0"/>
        <v>0</v>
      </c>
      <c r="K10" s="68">
        <f t="shared" ca="1" si="0"/>
        <v>0</v>
      </c>
      <c r="L10" s="68">
        <f t="shared" ca="1" si="0"/>
        <v>0</v>
      </c>
      <c r="M10" s="68">
        <f t="shared" ca="1" si="0"/>
        <v>0</v>
      </c>
      <c r="N10" s="68">
        <f t="shared" ca="1" si="0"/>
        <v>0</v>
      </c>
      <c r="O10" s="68">
        <f t="shared" ca="1" si="0"/>
        <v>0</v>
      </c>
      <c r="P10" s="68">
        <f t="shared" ca="1" si="0"/>
        <v>0</v>
      </c>
      <c r="Q10" s="68">
        <f t="shared" ca="1" si="0"/>
        <v>0</v>
      </c>
      <c r="R10" s="69">
        <f t="shared" ca="1" si="0"/>
        <v>0</v>
      </c>
      <c r="S10" s="69">
        <f t="shared" ca="1" si="0"/>
        <v>0</v>
      </c>
      <c r="T10" s="69">
        <f t="shared" ca="1" si="0"/>
        <v>0</v>
      </c>
      <c r="U10" s="69">
        <f t="shared" ca="1" si="0"/>
        <v>0</v>
      </c>
      <c r="V10" s="69">
        <f t="shared" ca="1" si="0"/>
        <v>0</v>
      </c>
      <c r="W10" s="69">
        <f t="shared" ca="1" si="0"/>
        <v>0</v>
      </c>
      <c r="X10" s="69">
        <f t="shared" ca="1" si="0"/>
        <v>0</v>
      </c>
      <c r="Y10" s="69">
        <f t="shared" ca="1" si="0"/>
        <v>0</v>
      </c>
      <c r="Z10" s="69">
        <f t="shared" ca="1" si="0"/>
        <v>0</v>
      </c>
      <c r="AA10" s="69">
        <f t="shared" ca="1" si="0"/>
        <v>0</v>
      </c>
      <c r="AB10" s="69">
        <f t="shared" ca="1" si="0"/>
        <v>0</v>
      </c>
      <c r="AC10" s="69">
        <f t="shared" ca="1" si="0"/>
        <v>0</v>
      </c>
      <c r="AD10" s="69">
        <f t="shared" ca="1" si="0"/>
        <v>0</v>
      </c>
      <c r="AE10" s="69">
        <f t="shared" ca="1" si="0"/>
        <v>0</v>
      </c>
      <c r="AF10" s="69">
        <f t="shared" ca="1" si="0"/>
        <v>0</v>
      </c>
      <c r="AG10" s="69">
        <f t="shared" ca="1" si="0"/>
        <v>0</v>
      </c>
      <c r="AH10" s="69">
        <f t="shared" ca="1" si="0"/>
        <v>0</v>
      </c>
      <c r="AI10" s="55"/>
      <c r="AJ10" s="56">
        <v>11</v>
      </c>
    </row>
    <row r="11" spans="1:36">
      <c r="E11" s="67" t="e">
        <f t="shared" ca="1" si="0"/>
        <v>#NAME?</v>
      </c>
      <c r="F11" s="68">
        <f ca="1">IF(INDIRECT("'"&amp;$B$1&amp;"'!"&amp;ADDRESS(CELL("row",F11),CELL("col",F11)))="","",INDIRECT("'"&amp;$B$1&amp;"'!"&amp;ADDRESS(CELL("row",F11),CELL("col",F11))))</f>
        <v>0</v>
      </c>
      <c r="G11" s="68">
        <f t="shared" ca="1" si="0"/>
        <v>0</v>
      </c>
      <c r="H11" s="68">
        <f t="shared" ca="1" si="0"/>
        <v>0</v>
      </c>
      <c r="I11" s="68">
        <f t="shared" ca="1" si="0"/>
        <v>0</v>
      </c>
      <c r="J11" s="68">
        <f t="shared" ca="1" si="0"/>
        <v>0</v>
      </c>
      <c r="K11" s="68">
        <f t="shared" ca="1" si="0"/>
        <v>0</v>
      </c>
      <c r="L11" s="68">
        <f t="shared" ca="1" si="0"/>
        <v>0</v>
      </c>
      <c r="M11" s="68">
        <f t="shared" ca="1" si="0"/>
        <v>0</v>
      </c>
      <c r="N11" s="68">
        <f t="shared" ca="1" si="0"/>
        <v>0</v>
      </c>
      <c r="O11" s="68">
        <f t="shared" ca="1" si="0"/>
        <v>0</v>
      </c>
      <c r="P11" s="68">
        <f t="shared" ca="1" si="0"/>
        <v>0</v>
      </c>
      <c r="Q11" s="68">
        <f t="shared" ca="1" si="0"/>
        <v>0</v>
      </c>
      <c r="R11" s="69">
        <f t="shared" ca="1" si="0"/>
        <v>0</v>
      </c>
      <c r="S11" s="69">
        <f t="shared" ca="1" si="0"/>
        <v>0</v>
      </c>
      <c r="T11" s="69">
        <f t="shared" ca="1" si="0"/>
        <v>0</v>
      </c>
      <c r="U11" s="69">
        <f t="shared" ca="1" si="0"/>
        <v>0</v>
      </c>
      <c r="V11" s="69">
        <f t="shared" ca="1" si="0"/>
        <v>0</v>
      </c>
      <c r="W11" s="69">
        <f t="shared" ca="1" si="0"/>
        <v>0</v>
      </c>
      <c r="X11" s="69">
        <f t="shared" ca="1" si="0"/>
        <v>0</v>
      </c>
      <c r="Y11" s="69">
        <f t="shared" ca="1" si="0"/>
        <v>0</v>
      </c>
      <c r="Z11" s="69">
        <f t="shared" ca="1" si="0"/>
        <v>0</v>
      </c>
      <c r="AA11" s="69">
        <f t="shared" ca="1" si="0"/>
        <v>0</v>
      </c>
      <c r="AB11" s="69">
        <f t="shared" ca="1" si="0"/>
        <v>0</v>
      </c>
      <c r="AC11" s="69">
        <f t="shared" ca="1" si="0"/>
        <v>0</v>
      </c>
      <c r="AD11" s="69">
        <f t="shared" ca="1" si="0"/>
        <v>0</v>
      </c>
      <c r="AE11" s="69">
        <f t="shared" ca="1" si="0"/>
        <v>0</v>
      </c>
      <c r="AF11" s="69">
        <f t="shared" ca="1" si="0"/>
        <v>0</v>
      </c>
      <c r="AG11" s="69">
        <f t="shared" ca="1" si="0"/>
        <v>0</v>
      </c>
      <c r="AH11" s="69">
        <f t="shared" ca="1" si="0"/>
        <v>0</v>
      </c>
      <c r="AI11" s="55"/>
      <c r="AJ11" s="56">
        <v>11</v>
      </c>
    </row>
    <row r="12" spans="1:36">
      <c r="E12" s="67" t="e">
        <f t="shared" ca="1" si="0"/>
        <v>#NAME?</v>
      </c>
      <c r="F12" s="68">
        <f t="shared" ca="1" si="0"/>
        <v>0</v>
      </c>
      <c r="G12" s="68">
        <f t="shared" ca="1" si="0"/>
        <v>0</v>
      </c>
      <c r="H12" s="68">
        <f t="shared" ca="1" si="0"/>
        <v>0</v>
      </c>
      <c r="I12" s="68">
        <f t="shared" ca="1" si="0"/>
        <v>0</v>
      </c>
      <c r="J12" s="68">
        <f t="shared" ca="1" si="0"/>
        <v>0</v>
      </c>
      <c r="K12" s="68">
        <f t="shared" ca="1" si="0"/>
        <v>0</v>
      </c>
      <c r="L12" s="68">
        <f t="shared" ca="1" si="0"/>
        <v>0</v>
      </c>
      <c r="M12" s="68">
        <f t="shared" ca="1" si="0"/>
        <v>0</v>
      </c>
      <c r="N12" s="68">
        <f t="shared" ca="1" si="0"/>
        <v>0</v>
      </c>
      <c r="O12" s="68">
        <f t="shared" ca="1" si="0"/>
        <v>0</v>
      </c>
      <c r="P12" s="68">
        <f t="shared" ca="1" si="0"/>
        <v>0</v>
      </c>
      <c r="Q12" s="68">
        <f t="shared" ca="1" si="0"/>
        <v>0</v>
      </c>
      <c r="R12" s="69">
        <f t="shared" ca="1" si="0"/>
        <v>0</v>
      </c>
      <c r="S12" s="69">
        <f t="shared" ca="1" si="0"/>
        <v>0</v>
      </c>
      <c r="T12" s="69">
        <f t="shared" ca="1" si="0"/>
        <v>0</v>
      </c>
      <c r="U12" s="69">
        <f t="shared" ca="1" si="0"/>
        <v>0</v>
      </c>
      <c r="V12" s="69">
        <f t="shared" ca="1" si="0"/>
        <v>0</v>
      </c>
      <c r="W12" s="69">
        <f t="shared" ca="1" si="0"/>
        <v>0</v>
      </c>
      <c r="X12" s="69">
        <f t="shared" ca="1" si="0"/>
        <v>0</v>
      </c>
      <c r="Y12" s="69">
        <f t="shared" ca="1" si="0"/>
        <v>0</v>
      </c>
      <c r="Z12" s="69">
        <f t="shared" ca="1" si="0"/>
        <v>0</v>
      </c>
      <c r="AA12" s="69">
        <f t="shared" ca="1" si="0"/>
        <v>0</v>
      </c>
      <c r="AB12" s="69">
        <f t="shared" ca="1" si="0"/>
        <v>0</v>
      </c>
      <c r="AC12" s="69">
        <f t="shared" ca="1" si="0"/>
        <v>0</v>
      </c>
      <c r="AD12" s="69">
        <f t="shared" ca="1" si="0"/>
        <v>0</v>
      </c>
      <c r="AE12" s="69">
        <f t="shared" ca="1" si="0"/>
        <v>0</v>
      </c>
      <c r="AF12" s="69">
        <f t="shared" ca="1" si="0"/>
        <v>0</v>
      </c>
      <c r="AG12" s="69">
        <f t="shared" ca="1" si="0"/>
        <v>0</v>
      </c>
      <c r="AH12" s="69">
        <f t="shared" ca="1" si="0"/>
        <v>0</v>
      </c>
      <c r="AI12" s="55"/>
      <c r="AJ12" s="56">
        <v>11</v>
      </c>
    </row>
    <row r="13" spans="1:36">
      <c r="E13" s="67" t="e">
        <f t="shared" ca="1" si="0"/>
        <v>#NAME?</v>
      </c>
      <c r="F13" s="68">
        <f t="shared" ca="1" si="0"/>
        <v>0</v>
      </c>
      <c r="G13" s="68">
        <f t="shared" ca="1" si="0"/>
        <v>0</v>
      </c>
      <c r="H13" s="68">
        <f t="shared" ca="1" si="0"/>
        <v>0</v>
      </c>
      <c r="I13" s="68">
        <f t="shared" ca="1" si="0"/>
        <v>0</v>
      </c>
      <c r="J13" s="68">
        <f t="shared" ca="1" si="0"/>
        <v>0</v>
      </c>
      <c r="K13" s="68">
        <f t="shared" ca="1" si="0"/>
        <v>0</v>
      </c>
      <c r="L13" s="68">
        <f t="shared" ca="1" si="0"/>
        <v>0</v>
      </c>
      <c r="M13" s="68">
        <f t="shared" ca="1" si="0"/>
        <v>0</v>
      </c>
      <c r="N13" s="68">
        <f t="shared" ca="1" si="0"/>
        <v>0</v>
      </c>
      <c r="O13" s="68">
        <f t="shared" ca="1" si="0"/>
        <v>0</v>
      </c>
      <c r="P13" s="68">
        <f t="shared" ca="1" si="0"/>
        <v>0</v>
      </c>
      <c r="Q13" s="68">
        <f t="shared" ca="1" si="0"/>
        <v>0</v>
      </c>
      <c r="R13" s="69">
        <f t="shared" ca="1" si="0"/>
        <v>0</v>
      </c>
      <c r="S13" s="69">
        <f t="shared" ca="1" si="0"/>
        <v>0</v>
      </c>
      <c r="T13" s="69">
        <f t="shared" ca="1" si="0"/>
        <v>0</v>
      </c>
      <c r="U13" s="69">
        <f t="shared" ca="1" si="0"/>
        <v>0</v>
      </c>
      <c r="V13" s="69">
        <f t="shared" ca="1" si="0"/>
        <v>0</v>
      </c>
      <c r="W13" s="69">
        <f t="shared" ca="1" si="0"/>
        <v>0</v>
      </c>
      <c r="X13" s="69">
        <f t="shared" ca="1" si="0"/>
        <v>0</v>
      </c>
      <c r="Y13" s="69">
        <f t="shared" ca="1" si="0"/>
        <v>0</v>
      </c>
      <c r="Z13" s="69">
        <f t="shared" ca="1" si="0"/>
        <v>0</v>
      </c>
      <c r="AA13" s="69">
        <f t="shared" ca="1" si="0"/>
        <v>0</v>
      </c>
      <c r="AB13" s="69">
        <f t="shared" ca="1" si="0"/>
        <v>0</v>
      </c>
      <c r="AC13" s="69">
        <f t="shared" ca="1" si="0"/>
        <v>0</v>
      </c>
      <c r="AD13" s="69">
        <f t="shared" ca="1" si="0"/>
        <v>0</v>
      </c>
      <c r="AE13" s="69">
        <f t="shared" ca="1" si="0"/>
        <v>0</v>
      </c>
      <c r="AF13" s="69">
        <f t="shared" ca="1" si="0"/>
        <v>0</v>
      </c>
      <c r="AG13" s="69">
        <f t="shared" ca="1" si="0"/>
        <v>0</v>
      </c>
      <c r="AH13" s="69">
        <f t="shared" ca="1" si="0"/>
        <v>0</v>
      </c>
      <c r="AI13" s="55"/>
      <c r="AJ13" s="56">
        <v>11</v>
      </c>
    </row>
    <row r="14" spans="1:36">
      <c r="E14" s="67" t="e">
        <f t="shared" ca="1" si="0"/>
        <v>#NAME?</v>
      </c>
      <c r="F14" s="68">
        <f t="shared" ca="1" si="0"/>
        <v>0</v>
      </c>
      <c r="G14" s="68">
        <f t="shared" ca="1" si="0"/>
        <v>0</v>
      </c>
      <c r="H14" s="68">
        <f t="shared" ca="1" si="0"/>
        <v>0</v>
      </c>
      <c r="I14" s="68">
        <f t="shared" ca="1" si="0"/>
        <v>0</v>
      </c>
      <c r="J14" s="68">
        <f t="shared" ca="1" si="0"/>
        <v>0</v>
      </c>
      <c r="K14" s="68">
        <f t="shared" ca="1" si="0"/>
        <v>0</v>
      </c>
      <c r="L14" s="68">
        <f t="shared" ca="1" si="0"/>
        <v>0</v>
      </c>
      <c r="M14" s="68">
        <f t="shared" ca="1" si="0"/>
        <v>0</v>
      </c>
      <c r="N14" s="68">
        <f t="shared" ca="1" si="0"/>
        <v>0</v>
      </c>
      <c r="O14" s="68">
        <f t="shared" ca="1" si="0"/>
        <v>0</v>
      </c>
      <c r="P14" s="68">
        <f t="shared" ca="1" si="0"/>
        <v>0</v>
      </c>
      <c r="Q14" s="68">
        <f t="shared" ca="1" si="0"/>
        <v>0</v>
      </c>
      <c r="R14" s="69">
        <f t="shared" ca="1" si="0"/>
        <v>0</v>
      </c>
      <c r="S14" s="69">
        <f t="shared" ca="1" si="0"/>
        <v>0</v>
      </c>
      <c r="T14" s="69">
        <f t="shared" ca="1" si="0"/>
        <v>0</v>
      </c>
      <c r="U14" s="69">
        <f t="shared" ca="1" si="0"/>
        <v>0</v>
      </c>
      <c r="V14" s="69">
        <f t="shared" ca="1" si="0"/>
        <v>0</v>
      </c>
      <c r="W14" s="69">
        <f t="shared" ca="1" si="0"/>
        <v>0</v>
      </c>
      <c r="X14" s="69">
        <f t="shared" ca="1" si="0"/>
        <v>0</v>
      </c>
      <c r="Y14" s="69">
        <f t="shared" ca="1" si="0"/>
        <v>0</v>
      </c>
      <c r="Z14" s="69">
        <f t="shared" ca="1" si="0"/>
        <v>0</v>
      </c>
      <c r="AA14" s="69">
        <f t="shared" ca="1" si="0"/>
        <v>0</v>
      </c>
      <c r="AB14" s="69">
        <f t="shared" ca="1" si="0"/>
        <v>0</v>
      </c>
      <c r="AC14" s="69">
        <f t="shared" ca="1" si="0"/>
        <v>0</v>
      </c>
      <c r="AD14" s="69">
        <f t="shared" ca="1" si="0"/>
        <v>0</v>
      </c>
      <c r="AE14" s="69">
        <f t="shared" ca="1" si="0"/>
        <v>0</v>
      </c>
      <c r="AF14" s="69">
        <f t="shared" ca="1" si="0"/>
        <v>0</v>
      </c>
      <c r="AG14" s="69">
        <f t="shared" ca="1" si="0"/>
        <v>0</v>
      </c>
      <c r="AH14" s="69">
        <f t="shared" ca="1" si="0"/>
        <v>0</v>
      </c>
      <c r="AI14" s="55"/>
      <c r="AJ14" s="56">
        <v>11</v>
      </c>
    </row>
    <row r="15" spans="1:36">
      <c r="E15" s="67" t="e">
        <f t="shared" ca="1" si="0"/>
        <v>#NAME?</v>
      </c>
      <c r="F15" s="68">
        <f t="shared" ca="1" si="0"/>
        <v>0</v>
      </c>
      <c r="G15" s="68">
        <f t="shared" ca="1" si="0"/>
        <v>0</v>
      </c>
      <c r="H15" s="68">
        <f t="shared" ca="1" si="0"/>
        <v>0</v>
      </c>
      <c r="I15" s="68">
        <f t="shared" ca="1" si="0"/>
        <v>0</v>
      </c>
      <c r="J15" s="68">
        <f t="shared" ca="1" si="0"/>
        <v>0</v>
      </c>
      <c r="K15" s="68">
        <f t="shared" ca="1" si="0"/>
        <v>0</v>
      </c>
      <c r="L15" s="68">
        <f t="shared" ca="1" si="0"/>
        <v>0</v>
      </c>
      <c r="M15" s="68">
        <f t="shared" ca="1" si="0"/>
        <v>0</v>
      </c>
      <c r="N15" s="68">
        <f t="shared" ca="1" si="0"/>
        <v>0</v>
      </c>
      <c r="O15" s="68">
        <f t="shared" ca="1" si="0"/>
        <v>0</v>
      </c>
      <c r="P15" s="68">
        <f t="shared" ca="1" si="0"/>
        <v>0</v>
      </c>
      <c r="Q15" s="68">
        <f t="shared" ca="1" si="0"/>
        <v>0</v>
      </c>
      <c r="R15" s="69">
        <f t="shared" ca="1" si="0"/>
        <v>0</v>
      </c>
      <c r="S15" s="69">
        <f t="shared" ca="1" si="0"/>
        <v>0</v>
      </c>
      <c r="T15" s="69">
        <f t="shared" ca="1" si="0"/>
        <v>0</v>
      </c>
      <c r="U15" s="69">
        <f t="shared" ref="U15:AH30" ca="1" si="1">IF(INDIRECT("'"&amp;$B$1&amp;"'!"&amp;ADDRESS(CELL("row",U15),CELL("col",U15)))="","",INDIRECT("'"&amp;$B$1&amp;"'!"&amp;ADDRESS(CELL("row",U15),CELL("col",U15))))</f>
        <v>0</v>
      </c>
      <c r="V15" s="69">
        <f t="shared" ca="1" si="1"/>
        <v>0</v>
      </c>
      <c r="W15" s="69">
        <f t="shared" ca="1" si="1"/>
        <v>0</v>
      </c>
      <c r="X15" s="69">
        <f t="shared" ca="1" si="1"/>
        <v>0</v>
      </c>
      <c r="Y15" s="69">
        <f t="shared" ca="1" si="1"/>
        <v>0</v>
      </c>
      <c r="Z15" s="69">
        <f t="shared" ca="1" si="1"/>
        <v>0</v>
      </c>
      <c r="AA15" s="69">
        <f t="shared" ca="1" si="1"/>
        <v>0</v>
      </c>
      <c r="AB15" s="69">
        <f t="shared" ca="1" si="1"/>
        <v>0</v>
      </c>
      <c r="AC15" s="69">
        <f t="shared" ca="1" si="1"/>
        <v>0</v>
      </c>
      <c r="AD15" s="69">
        <f t="shared" ca="1" si="1"/>
        <v>0</v>
      </c>
      <c r="AE15" s="69">
        <f t="shared" ca="1" si="1"/>
        <v>0</v>
      </c>
      <c r="AF15" s="69">
        <f t="shared" ca="1" si="1"/>
        <v>0</v>
      </c>
      <c r="AG15" s="69">
        <f t="shared" ca="1" si="1"/>
        <v>0</v>
      </c>
      <c r="AH15" s="69">
        <f t="shared" ca="1" si="1"/>
        <v>0</v>
      </c>
      <c r="AI15" s="55"/>
      <c r="AJ15" s="56">
        <v>11</v>
      </c>
    </row>
    <row r="16" spans="1:36">
      <c r="E16" s="67" t="e">
        <f t="shared" ref="E16:AC27" ca="1" si="2">IF(INDIRECT("'"&amp;$B$1&amp;"'!"&amp;ADDRESS(CELL("row",E16),CELL("col",E16)))="","",INDIRECT("'"&amp;$B$1&amp;"'!"&amp;ADDRESS(CELL("row",E16),CELL("col",E16))))</f>
        <v>#NAME?</v>
      </c>
      <c r="F16" s="68">
        <f t="shared" ca="1" si="2"/>
        <v>0</v>
      </c>
      <c r="G16" s="68">
        <f t="shared" ca="1" si="2"/>
        <v>0</v>
      </c>
      <c r="H16" s="68">
        <f t="shared" ca="1" si="2"/>
        <v>0</v>
      </c>
      <c r="I16" s="68">
        <f t="shared" ca="1" si="2"/>
        <v>0</v>
      </c>
      <c r="J16" s="68">
        <f t="shared" ca="1" si="2"/>
        <v>0</v>
      </c>
      <c r="K16" s="68">
        <f t="shared" ca="1" si="2"/>
        <v>0</v>
      </c>
      <c r="L16" s="68">
        <f t="shared" ca="1" si="2"/>
        <v>0</v>
      </c>
      <c r="M16" s="68">
        <f t="shared" ca="1" si="2"/>
        <v>0</v>
      </c>
      <c r="N16" s="68">
        <f t="shared" ca="1" si="2"/>
        <v>0</v>
      </c>
      <c r="O16" s="68">
        <f t="shared" ca="1" si="2"/>
        <v>0</v>
      </c>
      <c r="P16" s="68">
        <f t="shared" ca="1" si="2"/>
        <v>0</v>
      </c>
      <c r="Q16" s="68">
        <f t="shared" ca="1" si="2"/>
        <v>0</v>
      </c>
      <c r="R16" s="69">
        <f t="shared" ca="1" si="2"/>
        <v>0</v>
      </c>
      <c r="S16" s="69">
        <f t="shared" ca="1" si="2"/>
        <v>0</v>
      </c>
      <c r="T16" s="69">
        <f t="shared" ca="1" si="2"/>
        <v>0</v>
      </c>
      <c r="U16" s="69">
        <f t="shared" ca="1" si="1"/>
        <v>0</v>
      </c>
      <c r="V16" s="69">
        <f t="shared" ca="1" si="1"/>
        <v>0</v>
      </c>
      <c r="W16" s="69">
        <f t="shared" ca="1" si="1"/>
        <v>0</v>
      </c>
      <c r="X16" s="69">
        <f t="shared" ca="1" si="1"/>
        <v>0</v>
      </c>
      <c r="Y16" s="69">
        <f t="shared" ca="1" si="1"/>
        <v>0</v>
      </c>
      <c r="Z16" s="69">
        <f t="shared" ca="1" si="1"/>
        <v>0</v>
      </c>
      <c r="AA16" s="69">
        <f t="shared" ca="1" si="1"/>
        <v>0</v>
      </c>
      <c r="AB16" s="69">
        <f t="shared" ca="1" si="1"/>
        <v>0</v>
      </c>
      <c r="AC16" s="69">
        <f t="shared" ca="1" si="1"/>
        <v>0</v>
      </c>
      <c r="AD16" s="69">
        <f t="shared" ca="1" si="1"/>
        <v>0</v>
      </c>
      <c r="AE16" s="69">
        <f t="shared" ca="1" si="1"/>
        <v>0</v>
      </c>
      <c r="AF16" s="69">
        <f t="shared" ca="1" si="1"/>
        <v>0</v>
      </c>
      <c r="AG16" s="69">
        <f t="shared" ca="1" si="1"/>
        <v>0</v>
      </c>
      <c r="AH16" s="69">
        <f t="shared" ca="1" si="1"/>
        <v>0</v>
      </c>
      <c r="AI16" s="55"/>
      <c r="AJ16" s="56">
        <v>11</v>
      </c>
    </row>
    <row r="17" spans="5:36">
      <c r="E17" s="67" t="e">
        <f t="shared" ca="1" si="2"/>
        <v>#NAME?</v>
      </c>
      <c r="F17" s="68">
        <f t="shared" ca="1" si="2"/>
        <v>0</v>
      </c>
      <c r="G17" s="68">
        <f t="shared" ca="1" si="2"/>
        <v>0</v>
      </c>
      <c r="H17" s="68">
        <f t="shared" ca="1" si="2"/>
        <v>0</v>
      </c>
      <c r="I17" s="68">
        <f t="shared" ca="1" si="2"/>
        <v>0</v>
      </c>
      <c r="J17" s="68">
        <f t="shared" ca="1" si="2"/>
        <v>0</v>
      </c>
      <c r="K17" s="68">
        <f t="shared" ca="1" si="2"/>
        <v>0</v>
      </c>
      <c r="L17" s="68">
        <f t="shared" ca="1" si="2"/>
        <v>0</v>
      </c>
      <c r="M17" s="68">
        <f t="shared" ca="1" si="2"/>
        <v>0</v>
      </c>
      <c r="N17" s="68">
        <f t="shared" ca="1" si="2"/>
        <v>0</v>
      </c>
      <c r="O17" s="68">
        <f t="shared" ca="1" si="2"/>
        <v>0</v>
      </c>
      <c r="P17" s="68">
        <f t="shared" ca="1" si="2"/>
        <v>0</v>
      </c>
      <c r="Q17" s="68">
        <f t="shared" ca="1" si="2"/>
        <v>0</v>
      </c>
      <c r="R17" s="69">
        <f t="shared" ca="1" si="2"/>
        <v>0</v>
      </c>
      <c r="S17" s="69">
        <f t="shared" ca="1" si="2"/>
        <v>0</v>
      </c>
      <c r="T17" s="69">
        <f t="shared" ca="1" si="2"/>
        <v>0</v>
      </c>
      <c r="U17" s="69">
        <f t="shared" ca="1" si="2"/>
        <v>0</v>
      </c>
      <c r="V17" s="69">
        <f t="shared" ca="1" si="2"/>
        <v>0</v>
      </c>
      <c r="W17" s="69">
        <f t="shared" ca="1" si="2"/>
        <v>0</v>
      </c>
      <c r="X17" s="69">
        <f t="shared" ca="1" si="2"/>
        <v>0</v>
      </c>
      <c r="Y17" s="69">
        <f t="shared" ca="1" si="1"/>
        <v>0</v>
      </c>
      <c r="Z17" s="69">
        <f t="shared" ca="1" si="1"/>
        <v>0</v>
      </c>
      <c r="AA17" s="69">
        <f t="shared" ca="1" si="1"/>
        <v>0</v>
      </c>
      <c r="AB17" s="69">
        <f t="shared" ca="1" si="1"/>
        <v>0</v>
      </c>
      <c r="AC17" s="69">
        <f t="shared" ca="1" si="1"/>
        <v>0</v>
      </c>
      <c r="AD17" s="69">
        <f t="shared" ca="1" si="1"/>
        <v>0</v>
      </c>
      <c r="AE17" s="69">
        <f t="shared" ca="1" si="1"/>
        <v>0</v>
      </c>
      <c r="AF17" s="69">
        <f t="shared" ca="1" si="1"/>
        <v>0</v>
      </c>
      <c r="AG17" s="69">
        <f t="shared" ca="1" si="1"/>
        <v>0</v>
      </c>
      <c r="AH17" s="69">
        <f t="shared" ca="1" si="1"/>
        <v>0</v>
      </c>
      <c r="AI17" s="55"/>
      <c r="AJ17" s="56">
        <v>11</v>
      </c>
    </row>
    <row r="18" spans="5:36">
      <c r="E18" s="67" t="e">
        <f t="shared" ca="1" si="2"/>
        <v>#NAME?</v>
      </c>
      <c r="F18" s="68">
        <f t="shared" ca="1" si="2"/>
        <v>0</v>
      </c>
      <c r="G18" s="68">
        <f t="shared" ca="1" si="2"/>
        <v>0</v>
      </c>
      <c r="H18" s="68">
        <f t="shared" ca="1" si="2"/>
        <v>0</v>
      </c>
      <c r="I18" s="68">
        <f t="shared" ca="1" si="2"/>
        <v>0</v>
      </c>
      <c r="J18" s="68">
        <f t="shared" ca="1" si="2"/>
        <v>0</v>
      </c>
      <c r="K18" s="68">
        <f t="shared" ca="1" si="2"/>
        <v>0</v>
      </c>
      <c r="L18" s="68">
        <f t="shared" ca="1" si="2"/>
        <v>0</v>
      </c>
      <c r="M18" s="68">
        <f t="shared" ca="1" si="2"/>
        <v>0</v>
      </c>
      <c r="N18" s="68">
        <f t="shared" ca="1" si="2"/>
        <v>0</v>
      </c>
      <c r="O18" s="68">
        <f t="shared" ca="1" si="2"/>
        <v>0</v>
      </c>
      <c r="P18" s="68">
        <f t="shared" ca="1" si="2"/>
        <v>0</v>
      </c>
      <c r="Q18" s="68">
        <f t="shared" ca="1" si="2"/>
        <v>0</v>
      </c>
      <c r="R18" s="69">
        <f t="shared" ca="1" si="2"/>
        <v>0</v>
      </c>
      <c r="S18" s="69">
        <f t="shared" ca="1" si="2"/>
        <v>0</v>
      </c>
      <c r="T18" s="69">
        <f t="shared" ca="1" si="2"/>
        <v>0</v>
      </c>
      <c r="U18" s="69">
        <f t="shared" ca="1" si="2"/>
        <v>0</v>
      </c>
      <c r="V18" s="69">
        <f t="shared" ca="1" si="2"/>
        <v>0</v>
      </c>
      <c r="W18" s="69">
        <f t="shared" ca="1" si="2"/>
        <v>0</v>
      </c>
      <c r="X18" s="69">
        <f t="shared" ca="1" si="2"/>
        <v>0</v>
      </c>
      <c r="Y18" s="69">
        <f t="shared" ca="1" si="2"/>
        <v>0</v>
      </c>
      <c r="Z18" s="69">
        <f t="shared" ca="1" si="2"/>
        <v>0</v>
      </c>
      <c r="AA18" s="69">
        <f t="shared" ca="1" si="2"/>
        <v>0</v>
      </c>
      <c r="AB18" s="69">
        <f t="shared" ca="1" si="2"/>
        <v>0</v>
      </c>
      <c r="AC18" s="69">
        <f t="shared" ca="1" si="2"/>
        <v>0</v>
      </c>
      <c r="AD18" s="69">
        <f t="shared" ca="1" si="1"/>
        <v>0</v>
      </c>
      <c r="AE18" s="69">
        <f t="shared" ca="1" si="1"/>
        <v>0</v>
      </c>
      <c r="AF18" s="69">
        <f t="shared" ca="1" si="1"/>
        <v>0</v>
      </c>
      <c r="AG18" s="69">
        <f t="shared" ca="1" si="1"/>
        <v>0</v>
      </c>
      <c r="AH18" s="69">
        <f t="shared" ca="1" si="1"/>
        <v>0</v>
      </c>
      <c r="AI18" s="55"/>
      <c r="AJ18" s="56">
        <v>11</v>
      </c>
    </row>
    <row r="19" spans="5:36">
      <c r="E19" s="67" t="e">
        <f t="shared" ca="1" si="2"/>
        <v>#NAME?</v>
      </c>
      <c r="F19" s="68">
        <f t="shared" ca="1" si="2"/>
        <v>0</v>
      </c>
      <c r="G19" s="68">
        <f t="shared" ca="1" si="2"/>
        <v>0</v>
      </c>
      <c r="H19" s="68">
        <f t="shared" ca="1" si="2"/>
        <v>0</v>
      </c>
      <c r="I19" s="68">
        <f t="shared" ca="1" si="2"/>
        <v>0</v>
      </c>
      <c r="J19" s="68">
        <f t="shared" ca="1" si="2"/>
        <v>0</v>
      </c>
      <c r="K19" s="68">
        <f t="shared" ca="1" si="2"/>
        <v>0</v>
      </c>
      <c r="L19" s="68">
        <f t="shared" ca="1" si="2"/>
        <v>0</v>
      </c>
      <c r="M19" s="68">
        <f t="shared" ca="1" si="2"/>
        <v>0</v>
      </c>
      <c r="N19" s="68">
        <f t="shared" ca="1" si="2"/>
        <v>0</v>
      </c>
      <c r="O19" s="68">
        <f t="shared" ca="1" si="2"/>
        <v>0</v>
      </c>
      <c r="P19" s="68">
        <f t="shared" ca="1" si="2"/>
        <v>0</v>
      </c>
      <c r="Q19" s="68">
        <f t="shared" ca="1" si="2"/>
        <v>0</v>
      </c>
      <c r="R19" s="69">
        <f t="shared" ca="1" si="2"/>
        <v>0</v>
      </c>
      <c r="S19" s="69">
        <f t="shared" ca="1" si="2"/>
        <v>0</v>
      </c>
      <c r="T19" s="69">
        <f t="shared" ca="1" si="2"/>
        <v>0</v>
      </c>
      <c r="U19" s="69">
        <f t="shared" ca="1" si="2"/>
        <v>0</v>
      </c>
      <c r="V19" s="69">
        <f t="shared" ca="1" si="2"/>
        <v>0</v>
      </c>
      <c r="W19" s="69">
        <f t="shared" ca="1" si="2"/>
        <v>0</v>
      </c>
      <c r="X19" s="69">
        <f t="shared" ca="1" si="2"/>
        <v>0</v>
      </c>
      <c r="Y19" s="69">
        <f t="shared" ca="1" si="1"/>
        <v>0</v>
      </c>
      <c r="Z19" s="69">
        <f t="shared" ca="1" si="1"/>
        <v>0</v>
      </c>
      <c r="AA19" s="69">
        <f t="shared" ca="1" si="1"/>
        <v>0</v>
      </c>
      <c r="AB19" s="69">
        <f t="shared" ca="1" si="1"/>
        <v>0</v>
      </c>
      <c r="AC19" s="69">
        <f t="shared" ca="1" si="1"/>
        <v>0</v>
      </c>
      <c r="AD19" s="69">
        <f t="shared" ca="1" si="1"/>
        <v>0</v>
      </c>
      <c r="AE19" s="69">
        <f t="shared" ca="1" si="1"/>
        <v>0</v>
      </c>
      <c r="AF19" s="69">
        <f t="shared" ca="1" si="1"/>
        <v>0</v>
      </c>
      <c r="AG19" s="69">
        <f t="shared" ca="1" si="1"/>
        <v>0</v>
      </c>
      <c r="AH19" s="69">
        <f t="shared" ca="1" si="1"/>
        <v>0</v>
      </c>
      <c r="AI19" s="55"/>
      <c r="AJ19" s="56">
        <v>11</v>
      </c>
    </row>
    <row r="20" spans="5:36">
      <c r="E20" s="67" t="e">
        <f t="shared" ca="1" si="2"/>
        <v>#NAME?</v>
      </c>
      <c r="F20" s="68">
        <f t="shared" ca="1" si="2"/>
        <v>0</v>
      </c>
      <c r="G20" s="68">
        <f t="shared" ca="1" si="2"/>
        <v>0</v>
      </c>
      <c r="H20" s="68">
        <f t="shared" ca="1" si="2"/>
        <v>0</v>
      </c>
      <c r="I20" s="68">
        <f t="shared" ca="1" si="2"/>
        <v>0</v>
      </c>
      <c r="J20" s="68">
        <f t="shared" ca="1" si="2"/>
        <v>0</v>
      </c>
      <c r="K20" s="68">
        <f t="shared" ca="1" si="2"/>
        <v>0</v>
      </c>
      <c r="L20" s="68">
        <f t="shared" ca="1" si="2"/>
        <v>0</v>
      </c>
      <c r="M20" s="68">
        <f t="shared" ca="1" si="2"/>
        <v>0</v>
      </c>
      <c r="N20" s="68">
        <f t="shared" ca="1" si="2"/>
        <v>0</v>
      </c>
      <c r="O20" s="68">
        <f t="shared" ca="1" si="2"/>
        <v>0</v>
      </c>
      <c r="P20" s="68">
        <f t="shared" ca="1" si="2"/>
        <v>0</v>
      </c>
      <c r="Q20" s="68">
        <f t="shared" ca="1" si="2"/>
        <v>0</v>
      </c>
      <c r="R20" s="69">
        <f t="shared" ca="1" si="2"/>
        <v>0</v>
      </c>
      <c r="S20" s="69">
        <f t="shared" ca="1" si="2"/>
        <v>0</v>
      </c>
      <c r="T20" s="69">
        <f t="shared" ca="1" si="2"/>
        <v>0</v>
      </c>
      <c r="U20" s="69">
        <f t="shared" ca="1" si="2"/>
        <v>0</v>
      </c>
      <c r="V20" s="69">
        <f t="shared" ca="1" si="2"/>
        <v>0</v>
      </c>
      <c r="W20" s="69">
        <f t="shared" ca="1" si="2"/>
        <v>0</v>
      </c>
      <c r="X20" s="69">
        <f t="shared" ca="1" si="2"/>
        <v>0</v>
      </c>
      <c r="Y20" s="69">
        <f t="shared" ca="1" si="2"/>
        <v>0</v>
      </c>
      <c r="Z20" s="69">
        <f t="shared" ca="1" si="2"/>
        <v>0</v>
      </c>
      <c r="AA20" s="69">
        <f t="shared" ca="1" si="2"/>
        <v>0</v>
      </c>
      <c r="AB20" s="69">
        <f t="shared" ca="1" si="2"/>
        <v>0</v>
      </c>
      <c r="AC20" s="69">
        <f t="shared" ca="1" si="2"/>
        <v>0</v>
      </c>
      <c r="AD20" s="69">
        <f t="shared" ca="1" si="1"/>
        <v>0</v>
      </c>
      <c r="AE20" s="69">
        <f t="shared" ca="1" si="1"/>
        <v>0</v>
      </c>
      <c r="AF20" s="69">
        <f t="shared" ca="1" si="1"/>
        <v>0</v>
      </c>
      <c r="AG20" s="69">
        <f t="shared" ca="1" si="1"/>
        <v>0</v>
      </c>
      <c r="AH20" s="69">
        <f t="shared" ca="1" si="1"/>
        <v>0</v>
      </c>
      <c r="AI20" s="55"/>
      <c r="AJ20" s="56">
        <v>11</v>
      </c>
    </row>
    <row r="21" spans="5:36">
      <c r="E21" s="67" t="e">
        <f t="shared" ca="1" si="2"/>
        <v>#NAME?</v>
      </c>
      <c r="F21" s="68">
        <f t="shared" ca="1" si="2"/>
        <v>0</v>
      </c>
      <c r="G21" s="68">
        <f t="shared" ca="1" si="2"/>
        <v>0</v>
      </c>
      <c r="H21" s="68">
        <f t="shared" ca="1" si="2"/>
        <v>0</v>
      </c>
      <c r="I21" s="68">
        <f t="shared" ca="1" si="2"/>
        <v>0</v>
      </c>
      <c r="J21" s="68">
        <f t="shared" ca="1" si="2"/>
        <v>0</v>
      </c>
      <c r="K21" s="68">
        <f t="shared" ca="1" si="2"/>
        <v>0</v>
      </c>
      <c r="L21" s="68">
        <f t="shared" ca="1" si="2"/>
        <v>0</v>
      </c>
      <c r="M21" s="68">
        <f t="shared" ca="1" si="2"/>
        <v>0</v>
      </c>
      <c r="N21" s="68">
        <f t="shared" ca="1" si="2"/>
        <v>0</v>
      </c>
      <c r="O21" s="68">
        <f t="shared" ca="1" si="2"/>
        <v>0</v>
      </c>
      <c r="P21" s="68">
        <f t="shared" ca="1" si="2"/>
        <v>0</v>
      </c>
      <c r="Q21" s="68">
        <f t="shared" ca="1" si="2"/>
        <v>0</v>
      </c>
      <c r="R21" s="69">
        <f t="shared" ca="1" si="2"/>
        <v>0</v>
      </c>
      <c r="S21" s="69">
        <f t="shared" ca="1" si="2"/>
        <v>0</v>
      </c>
      <c r="T21" s="69">
        <f t="shared" ca="1" si="2"/>
        <v>0</v>
      </c>
      <c r="U21" s="69">
        <f t="shared" ca="1" si="2"/>
        <v>0</v>
      </c>
      <c r="V21" s="69">
        <f t="shared" ca="1" si="2"/>
        <v>0</v>
      </c>
      <c r="W21" s="69">
        <f t="shared" ca="1" si="2"/>
        <v>0</v>
      </c>
      <c r="X21" s="69">
        <f t="shared" ca="1" si="2"/>
        <v>0</v>
      </c>
      <c r="Y21" s="69">
        <f t="shared" ca="1" si="1"/>
        <v>0</v>
      </c>
      <c r="Z21" s="69">
        <f t="shared" ca="1" si="1"/>
        <v>0</v>
      </c>
      <c r="AA21" s="69">
        <f t="shared" ca="1" si="1"/>
        <v>0</v>
      </c>
      <c r="AB21" s="69">
        <f t="shared" ca="1" si="1"/>
        <v>0</v>
      </c>
      <c r="AC21" s="69">
        <f t="shared" ca="1" si="1"/>
        <v>0</v>
      </c>
      <c r="AD21" s="69">
        <f t="shared" ca="1" si="1"/>
        <v>0</v>
      </c>
      <c r="AE21" s="69">
        <f t="shared" ca="1" si="1"/>
        <v>0</v>
      </c>
      <c r="AF21" s="69">
        <f t="shared" ca="1" si="1"/>
        <v>0</v>
      </c>
      <c r="AG21" s="69">
        <f t="shared" ca="1" si="1"/>
        <v>0</v>
      </c>
      <c r="AH21" s="69">
        <f t="shared" ca="1" si="1"/>
        <v>0</v>
      </c>
      <c r="AI21" s="55"/>
      <c r="AJ21" s="56">
        <v>11</v>
      </c>
    </row>
    <row r="22" spans="5:36">
      <c r="E22" s="67" t="e">
        <f t="shared" ca="1" si="2"/>
        <v>#NAME?</v>
      </c>
      <c r="F22" s="68">
        <f t="shared" ca="1" si="2"/>
        <v>0</v>
      </c>
      <c r="G22" s="68">
        <f t="shared" ca="1" si="2"/>
        <v>0</v>
      </c>
      <c r="H22" s="68">
        <f t="shared" ca="1" si="2"/>
        <v>0</v>
      </c>
      <c r="I22" s="68">
        <f t="shared" ca="1" si="2"/>
        <v>0</v>
      </c>
      <c r="J22" s="68">
        <f t="shared" ca="1" si="2"/>
        <v>0</v>
      </c>
      <c r="K22" s="68">
        <f t="shared" ca="1" si="2"/>
        <v>0</v>
      </c>
      <c r="L22" s="68">
        <f t="shared" ca="1" si="2"/>
        <v>0</v>
      </c>
      <c r="M22" s="68">
        <f t="shared" ca="1" si="2"/>
        <v>0</v>
      </c>
      <c r="N22" s="68">
        <f t="shared" ca="1" si="2"/>
        <v>0</v>
      </c>
      <c r="O22" s="68">
        <f t="shared" ca="1" si="2"/>
        <v>0</v>
      </c>
      <c r="P22" s="68">
        <f t="shared" ca="1" si="2"/>
        <v>0</v>
      </c>
      <c r="Q22" s="68">
        <f t="shared" ca="1" si="2"/>
        <v>0</v>
      </c>
      <c r="R22" s="69">
        <f t="shared" ca="1" si="2"/>
        <v>0</v>
      </c>
      <c r="S22" s="69">
        <f t="shared" ca="1" si="2"/>
        <v>0</v>
      </c>
      <c r="T22" s="69">
        <f t="shared" ca="1" si="2"/>
        <v>0</v>
      </c>
      <c r="U22" s="69">
        <f t="shared" ca="1" si="2"/>
        <v>0</v>
      </c>
      <c r="V22" s="69">
        <f t="shared" ca="1" si="2"/>
        <v>0</v>
      </c>
      <c r="W22" s="69">
        <f t="shared" ca="1" si="2"/>
        <v>0</v>
      </c>
      <c r="X22" s="69">
        <f t="shared" ca="1" si="2"/>
        <v>0</v>
      </c>
      <c r="Y22" s="69">
        <f t="shared" ca="1" si="2"/>
        <v>0</v>
      </c>
      <c r="Z22" s="69">
        <f t="shared" ca="1" si="2"/>
        <v>0</v>
      </c>
      <c r="AA22" s="69">
        <f t="shared" ca="1" si="2"/>
        <v>0</v>
      </c>
      <c r="AB22" s="69">
        <f t="shared" ca="1" si="2"/>
        <v>0</v>
      </c>
      <c r="AC22" s="69">
        <f t="shared" ca="1" si="2"/>
        <v>0</v>
      </c>
      <c r="AD22" s="69">
        <f t="shared" ca="1" si="1"/>
        <v>0</v>
      </c>
      <c r="AE22" s="69">
        <f t="shared" ca="1" si="1"/>
        <v>0</v>
      </c>
      <c r="AF22" s="69">
        <f t="shared" ca="1" si="1"/>
        <v>0</v>
      </c>
      <c r="AG22" s="69">
        <f t="shared" ca="1" si="1"/>
        <v>0</v>
      </c>
      <c r="AH22" s="69">
        <f t="shared" ca="1" si="1"/>
        <v>0</v>
      </c>
      <c r="AI22" s="55"/>
      <c r="AJ22" s="56">
        <v>11</v>
      </c>
    </row>
    <row r="23" spans="5:36">
      <c r="E23" s="67" t="e">
        <f t="shared" ca="1" si="2"/>
        <v>#NAME?</v>
      </c>
      <c r="F23" s="68">
        <f t="shared" ca="1" si="2"/>
        <v>0</v>
      </c>
      <c r="G23" s="68">
        <f t="shared" ca="1" si="2"/>
        <v>0</v>
      </c>
      <c r="H23" s="68">
        <f t="shared" ca="1" si="2"/>
        <v>0</v>
      </c>
      <c r="I23" s="68">
        <f t="shared" ca="1" si="2"/>
        <v>0</v>
      </c>
      <c r="J23" s="68">
        <f t="shared" ca="1" si="2"/>
        <v>0</v>
      </c>
      <c r="K23" s="68">
        <f t="shared" ca="1" si="2"/>
        <v>0</v>
      </c>
      <c r="L23" s="68">
        <f t="shared" ca="1" si="2"/>
        <v>0</v>
      </c>
      <c r="M23" s="68">
        <f t="shared" ca="1" si="2"/>
        <v>0</v>
      </c>
      <c r="N23" s="68">
        <f t="shared" ca="1" si="2"/>
        <v>0</v>
      </c>
      <c r="O23" s="68">
        <f t="shared" ca="1" si="2"/>
        <v>0</v>
      </c>
      <c r="P23" s="68">
        <f t="shared" ca="1" si="2"/>
        <v>0</v>
      </c>
      <c r="Q23" s="68">
        <f t="shared" ca="1" si="2"/>
        <v>0</v>
      </c>
      <c r="R23" s="69">
        <f t="shared" ca="1" si="2"/>
        <v>0</v>
      </c>
      <c r="S23" s="69">
        <f t="shared" ca="1" si="2"/>
        <v>0</v>
      </c>
      <c r="T23" s="69">
        <f t="shared" ca="1" si="2"/>
        <v>0</v>
      </c>
      <c r="U23" s="69">
        <f t="shared" ca="1" si="2"/>
        <v>0</v>
      </c>
      <c r="V23" s="69">
        <f t="shared" ca="1" si="2"/>
        <v>0</v>
      </c>
      <c r="W23" s="69">
        <f t="shared" ca="1" si="2"/>
        <v>0</v>
      </c>
      <c r="X23" s="69">
        <f t="shared" ca="1" si="2"/>
        <v>0</v>
      </c>
      <c r="Y23" s="69">
        <f t="shared" ca="1" si="1"/>
        <v>0</v>
      </c>
      <c r="Z23" s="69">
        <f t="shared" ca="1" si="1"/>
        <v>0</v>
      </c>
      <c r="AA23" s="69">
        <f t="shared" ca="1" si="1"/>
        <v>0</v>
      </c>
      <c r="AB23" s="69">
        <f t="shared" ca="1" si="1"/>
        <v>0</v>
      </c>
      <c r="AC23" s="69">
        <f t="shared" ca="1" si="1"/>
        <v>0</v>
      </c>
      <c r="AD23" s="69">
        <f t="shared" ca="1" si="1"/>
        <v>0</v>
      </c>
      <c r="AE23" s="69">
        <f t="shared" ca="1" si="1"/>
        <v>0</v>
      </c>
      <c r="AF23" s="69">
        <f t="shared" ca="1" si="1"/>
        <v>0</v>
      </c>
      <c r="AG23" s="69">
        <f t="shared" ca="1" si="1"/>
        <v>0</v>
      </c>
      <c r="AH23" s="69">
        <f t="shared" ca="1" si="1"/>
        <v>0</v>
      </c>
      <c r="AI23" s="55"/>
      <c r="AJ23" s="56">
        <v>11</v>
      </c>
    </row>
    <row r="24" spans="5:36">
      <c r="E24" s="67" t="e">
        <f t="shared" ca="1" si="2"/>
        <v>#NAME?</v>
      </c>
      <c r="F24" s="68">
        <f t="shared" ca="1" si="2"/>
        <v>0</v>
      </c>
      <c r="G24" s="68">
        <f t="shared" ca="1" si="2"/>
        <v>0</v>
      </c>
      <c r="H24" s="68">
        <f t="shared" ca="1" si="2"/>
        <v>0</v>
      </c>
      <c r="I24" s="68">
        <f t="shared" ca="1" si="2"/>
        <v>0</v>
      </c>
      <c r="J24" s="68">
        <f t="shared" ca="1" si="2"/>
        <v>0</v>
      </c>
      <c r="K24" s="68">
        <f t="shared" ca="1" si="2"/>
        <v>0</v>
      </c>
      <c r="L24" s="68">
        <f t="shared" ca="1" si="2"/>
        <v>0</v>
      </c>
      <c r="M24" s="68">
        <f t="shared" ca="1" si="2"/>
        <v>0</v>
      </c>
      <c r="N24" s="68">
        <f t="shared" ca="1" si="2"/>
        <v>0</v>
      </c>
      <c r="O24" s="68">
        <f t="shared" ca="1" si="2"/>
        <v>0</v>
      </c>
      <c r="P24" s="68">
        <f t="shared" ca="1" si="2"/>
        <v>0</v>
      </c>
      <c r="Q24" s="68">
        <f t="shared" ca="1" si="2"/>
        <v>0</v>
      </c>
      <c r="R24" s="69">
        <f t="shared" ca="1" si="2"/>
        <v>0</v>
      </c>
      <c r="S24" s="69">
        <f t="shared" ca="1" si="2"/>
        <v>0</v>
      </c>
      <c r="T24" s="69">
        <f t="shared" ca="1" si="2"/>
        <v>0</v>
      </c>
      <c r="U24" s="69">
        <f t="shared" ca="1" si="2"/>
        <v>0</v>
      </c>
      <c r="V24" s="69">
        <f t="shared" ca="1" si="2"/>
        <v>0</v>
      </c>
      <c r="W24" s="69">
        <f t="shared" ca="1" si="2"/>
        <v>0</v>
      </c>
      <c r="X24" s="69">
        <f t="shared" ca="1" si="2"/>
        <v>0</v>
      </c>
      <c r="Y24" s="69">
        <f t="shared" ca="1" si="2"/>
        <v>0</v>
      </c>
      <c r="Z24" s="69">
        <f t="shared" ca="1" si="2"/>
        <v>0</v>
      </c>
      <c r="AA24" s="69">
        <f t="shared" ca="1" si="2"/>
        <v>0</v>
      </c>
      <c r="AB24" s="69">
        <f t="shared" ca="1" si="2"/>
        <v>0</v>
      </c>
      <c r="AC24" s="69">
        <f t="shared" ca="1" si="2"/>
        <v>0</v>
      </c>
      <c r="AD24" s="69">
        <f t="shared" ca="1" si="1"/>
        <v>0</v>
      </c>
      <c r="AE24" s="69">
        <f t="shared" ca="1" si="1"/>
        <v>0</v>
      </c>
      <c r="AF24" s="69">
        <f t="shared" ca="1" si="1"/>
        <v>0</v>
      </c>
      <c r="AG24" s="69">
        <f t="shared" ca="1" si="1"/>
        <v>0</v>
      </c>
      <c r="AH24" s="69">
        <f t="shared" ca="1" si="1"/>
        <v>0</v>
      </c>
      <c r="AI24" s="55"/>
      <c r="AJ24" s="56">
        <v>11</v>
      </c>
    </row>
    <row r="25" spans="5:36">
      <c r="E25" s="67" t="e">
        <f t="shared" ca="1" si="2"/>
        <v>#NAME?</v>
      </c>
      <c r="F25" s="68">
        <f t="shared" ca="1" si="2"/>
        <v>0</v>
      </c>
      <c r="G25" s="68">
        <f t="shared" ca="1" si="2"/>
        <v>0</v>
      </c>
      <c r="H25" s="68">
        <f t="shared" ca="1" si="2"/>
        <v>0</v>
      </c>
      <c r="I25" s="68">
        <f t="shared" ca="1" si="2"/>
        <v>0</v>
      </c>
      <c r="J25" s="68">
        <f t="shared" ca="1" si="2"/>
        <v>0</v>
      </c>
      <c r="K25" s="68">
        <f t="shared" ca="1" si="2"/>
        <v>0</v>
      </c>
      <c r="L25" s="68">
        <f t="shared" ca="1" si="2"/>
        <v>0</v>
      </c>
      <c r="M25" s="68">
        <f t="shared" ca="1" si="2"/>
        <v>0</v>
      </c>
      <c r="N25" s="68">
        <f t="shared" ca="1" si="2"/>
        <v>0</v>
      </c>
      <c r="O25" s="68">
        <f t="shared" ca="1" si="2"/>
        <v>0</v>
      </c>
      <c r="P25" s="68">
        <f t="shared" ca="1" si="2"/>
        <v>0</v>
      </c>
      <c r="Q25" s="68">
        <f t="shared" ca="1" si="2"/>
        <v>0</v>
      </c>
      <c r="R25" s="69">
        <f t="shared" ca="1" si="2"/>
        <v>0</v>
      </c>
      <c r="S25" s="69">
        <f t="shared" ca="1" si="2"/>
        <v>0</v>
      </c>
      <c r="T25" s="69">
        <f t="shared" ca="1" si="2"/>
        <v>0</v>
      </c>
      <c r="U25" s="69">
        <f t="shared" ca="1" si="2"/>
        <v>0</v>
      </c>
      <c r="V25" s="69">
        <f t="shared" ca="1" si="2"/>
        <v>0</v>
      </c>
      <c r="W25" s="69">
        <f t="shared" ca="1" si="2"/>
        <v>0</v>
      </c>
      <c r="X25" s="69">
        <f t="shared" ca="1" si="2"/>
        <v>0</v>
      </c>
      <c r="Y25" s="69">
        <f t="shared" ca="1" si="1"/>
        <v>0</v>
      </c>
      <c r="Z25" s="69">
        <f t="shared" ca="1" si="1"/>
        <v>0</v>
      </c>
      <c r="AA25" s="69">
        <f t="shared" ca="1" si="1"/>
        <v>0</v>
      </c>
      <c r="AB25" s="69">
        <f t="shared" ca="1" si="1"/>
        <v>0</v>
      </c>
      <c r="AC25" s="69">
        <f t="shared" ca="1" si="1"/>
        <v>0</v>
      </c>
      <c r="AD25" s="69">
        <f t="shared" ca="1" si="1"/>
        <v>0</v>
      </c>
      <c r="AE25" s="69">
        <f t="shared" ca="1" si="1"/>
        <v>0</v>
      </c>
      <c r="AF25" s="69">
        <f t="shared" ca="1" si="1"/>
        <v>0</v>
      </c>
      <c r="AG25" s="69">
        <f t="shared" ca="1" si="1"/>
        <v>0</v>
      </c>
      <c r="AH25" s="69">
        <f t="shared" ca="1" si="1"/>
        <v>0</v>
      </c>
      <c r="AI25" s="55"/>
      <c r="AJ25" s="56">
        <v>11</v>
      </c>
    </row>
    <row r="26" spans="5:36">
      <c r="E26" s="67" t="e">
        <f t="shared" ca="1" si="2"/>
        <v>#NAME?</v>
      </c>
      <c r="F26" s="68">
        <f t="shared" ca="1" si="2"/>
        <v>0</v>
      </c>
      <c r="G26" s="68">
        <f t="shared" ca="1" si="2"/>
        <v>0</v>
      </c>
      <c r="H26" s="68">
        <f t="shared" ca="1" si="2"/>
        <v>0</v>
      </c>
      <c r="I26" s="68">
        <f t="shared" ca="1" si="2"/>
        <v>0</v>
      </c>
      <c r="J26" s="68">
        <f t="shared" ca="1" si="2"/>
        <v>0</v>
      </c>
      <c r="K26" s="68">
        <f t="shared" ca="1" si="2"/>
        <v>0</v>
      </c>
      <c r="L26" s="68">
        <f t="shared" ca="1" si="2"/>
        <v>0</v>
      </c>
      <c r="M26" s="68">
        <f t="shared" ca="1" si="2"/>
        <v>0</v>
      </c>
      <c r="N26" s="68">
        <f t="shared" ca="1" si="2"/>
        <v>0</v>
      </c>
      <c r="O26" s="68">
        <f t="shared" ca="1" si="2"/>
        <v>0</v>
      </c>
      <c r="P26" s="68">
        <f t="shared" ca="1" si="2"/>
        <v>0</v>
      </c>
      <c r="Q26" s="68">
        <f t="shared" ca="1" si="2"/>
        <v>0</v>
      </c>
      <c r="R26" s="69">
        <f t="shared" ca="1" si="2"/>
        <v>0</v>
      </c>
      <c r="S26" s="69">
        <f t="shared" ca="1" si="2"/>
        <v>0</v>
      </c>
      <c r="T26" s="69">
        <f t="shared" ca="1" si="2"/>
        <v>0</v>
      </c>
      <c r="U26" s="69">
        <f t="shared" ca="1" si="2"/>
        <v>0</v>
      </c>
      <c r="V26" s="69">
        <f t="shared" ca="1" si="2"/>
        <v>0</v>
      </c>
      <c r="W26" s="69">
        <f t="shared" ca="1" si="2"/>
        <v>0</v>
      </c>
      <c r="X26" s="69">
        <f t="shared" ca="1" si="2"/>
        <v>0</v>
      </c>
      <c r="Y26" s="69">
        <f t="shared" ca="1" si="2"/>
        <v>0</v>
      </c>
      <c r="Z26" s="69">
        <f t="shared" ca="1" si="2"/>
        <v>0</v>
      </c>
      <c r="AA26" s="69">
        <f t="shared" ca="1" si="2"/>
        <v>0</v>
      </c>
      <c r="AB26" s="69">
        <f t="shared" ca="1" si="2"/>
        <v>0</v>
      </c>
      <c r="AC26" s="69">
        <f t="shared" ca="1" si="2"/>
        <v>0</v>
      </c>
      <c r="AD26" s="69">
        <f t="shared" ca="1" si="1"/>
        <v>0</v>
      </c>
      <c r="AE26" s="69">
        <f t="shared" ca="1" si="1"/>
        <v>0</v>
      </c>
      <c r="AF26" s="69">
        <f t="shared" ca="1" si="1"/>
        <v>0</v>
      </c>
      <c r="AG26" s="69">
        <f t="shared" ca="1" si="1"/>
        <v>0</v>
      </c>
      <c r="AH26" s="69">
        <f t="shared" ca="1" si="1"/>
        <v>0</v>
      </c>
      <c r="AI26" s="55"/>
      <c r="AJ26" s="56">
        <v>11</v>
      </c>
    </row>
    <row r="27" spans="5:36">
      <c r="E27" s="67" t="e">
        <f t="shared" ca="1" si="2"/>
        <v>#NAME?</v>
      </c>
      <c r="F27" s="68">
        <f t="shared" ca="1" si="2"/>
        <v>0</v>
      </c>
      <c r="G27" s="68">
        <f t="shared" ca="1" si="2"/>
        <v>0</v>
      </c>
      <c r="H27" s="68">
        <f t="shared" ca="1" si="2"/>
        <v>0</v>
      </c>
      <c r="I27" s="68">
        <f t="shared" ca="1" si="2"/>
        <v>0</v>
      </c>
      <c r="J27" s="68">
        <f t="shared" ca="1" si="2"/>
        <v>0</v>
      </c>
      <c r="K27" s="68">
        <f t="shared" ca="1" si="2"/>
        <v>0</v>
      </c>
      <c r="L27" s="68">
        <f t="shared" ca="1" si="2"/>
        <v>0</v>
      </c>
      <c r="M27" s="68">
        <f t="shared" ca="1" si="2"/>
        <v>0</v>
      </c>
      <c r="N27" s="68">
        <f t="shared" ca="1" si="2"/>
        <v>0</v>
      </c>
      <c r="O27" s="68">
        <f t="shared" ca="1" si="2"/>
        <v>0</v>
      </c>
      <c r="P27" s="68">
        <f t="shared" ca="1" si="2"/>
        <v>0</v>
      </c>
      <c r="Q27" s="68">
        <f t="shared" ca="1" si="2"/>
        <v>0</v>
      </c>
      <c r="R27" s="69">
        <f t="shared" ca="1" si="2"/>
        <v>0</v>
      </c>
      <c r="S27" s="69">
        <f t="shared" ref="S27:X27" ca="1" si="3">IF(INDIRECT("'"&amp;$B$1&amp;"'!"&amp;ADDRESS(CELL("row",S27),CELL("col",S27)))="","",INDIRECT("'"&amp;$B$1&amp;"'!"&amp;ADDRESS(CELL("row",S27),CELL("col",S27))))</f>
        <v>0</v>
      </c>
      <c r="T27" s="69">
        <f t="shared" ca="1" si="3"/>
        <v>0</v>
      </c>
      <c r="U27" s="69">
        <f t="shared" ca="1" si="3"/>
        <v>0</v>
      </c>
      <c r="V27" s="69">
        <f t="shared" ca="1" si="3"/>
        <v>0</v>
      </c>
      <c r="W27" s="69">
        <f t="shared" ca="1" si="3"/>
        <v>0</v>
      </c>
      <c r="X27" s="69">
        <f t="shared" ca="1" si="3"/>
        <v>0</v>
      </c>
      <c r="Y27" s="69">
        <f t="shared" ca="1" si="1"/>
        <v>0</v>
      </c>
      <c r="Z27" s="69">
        <f t="shared" ca="1" si="1"/>
        <v>0</v>
      </c>
      <c r="AA27" s="69">
        <f t="shared" ca="1" si="1"/>
        <v>0</v>
      </c>
      <c r="AB27" s="69">
        <f t="shared" ca="1" si="1"/>
        <v>0</v>
      </c>
      <c r="AC27" s="69">
        <f t="shared" ca="1" si="1"/>
        <v>0</v>
      </c>
      <c r="AD27" s="69">
        <f t="shared" ca="1" si="1"/>
        <v>0</v>
      </c>
      <c r="AE27" s="69">
        <f t="shared" ca="1" si="1"/>
        <v>0</v>
      </c>
      <c r="AF27" s="69">
        <f t="shared" ca="1" si="1"/>
        <v>0</v>
      </c>
      <c r="AG27" s="69">
        <f t="shared" ca="1" si="1"/>
        <v>0</v>
      </c>
      <c r="AH27" s="69">
        <f t="shared" ca="1" si="1"/>
        <v>0</v>
      </c>
      <c r="AI27" s="55"/>
      <c r="AJ27" s="56">
        <v>11</v>
      </c>
    </row>
    <row r="28" spans="5:36">
      <c r="E28" s="67" t="e">
        <f t="shared" ref="E28:AC38" ca="1" si="4">IF(INDIRECT("'"&amp;$B$1&amp;"'!"&amp;ADDRESS(CELL("row",E28),CELL("col",E28)))="","",INDIRECT("'"&amp;$B$1&amp;"'!"&amp;ADDRESS(CELL("row",E28),CELL("col",E28))))</f>
        <v>#NAME?</v>
      </c>
      <c r="F28" s="68">
        <f t="shared" ca="1" si="4"/>
        <v>0</v>
      </c>
      <c r="G28" s="68">
        <f t="shared" ca="1" si="4"/>
        <v>0</v>
      </c>
      <c r="H28" s="68">
        <f t="shared" ca="1" si="4"/>
        <v>0</v>
      </c>
      <c r="I28" s="68">
        <f t="shared" ca="1" si="4"/>
        <v>0</v>
      </c>
      <c r="J28" s="68">
        <f t="shared" ca="1" si="4"/>
        <v>0</v>
      </c>
      <c r="K28" s="68">
        <f t="shared" ca="1" si="4"/>
        <v>0</v>
      </c>
      <c r="L28" s="68">
        <f t="shared" ca="1" si="4"/>
        <v>0</v>
      </c>
      <c r="M28" s="68">
        <f t="shared" ca="1" si="4"/>
        <v>0</v>
      </c>
      <c r="N28" s="68">
        <f t="shared" ca="1" si="4"/>
        <v>0</v>
      </c>
      <c r="O28" s="68">
        <f t="shared" ca="1" si="4"/>
        <v>0</v>
      </c>
      <c r="P28" s="68">
        <f t="shared" ca="1" si="4"/>
        <v>0</v>
      </c>
      <c r="Q28" s="68">
        <f t="shared" ca="1" si="4"/>
        <v>0</v>
      </c>
      <c r="R28" s="69">
        <f t="shared" ca="1" si="4"/>
        <v>0</v>
      </c>
      <c r="S28" s="69">
        <f t="shared" ca="1" si="4"/>
        <v>0</v>
      </c>
      <c r="T28" s="69">
        <f t="shared" ca="1" si="4"/>
        <v>0</v>
      </c>
      <c r="U28" s="69">
        <f t="shared" ca="1" si="4"/>
        <v>0</v>
      </c>
      <c r="V28" s="69">
        <f t="shared" ca="1" si="4"/>
        <v>0</v>
      </c>
      <c r="W28" s="69">
        <f t="shared" ca="1" si="4"/>
        <v>0</v>
      </c>
      <c r="X28" s="69">
        <f t="shared" ca="1" si="4"/>
        <v>0</v>
      </c>
      <c r="Y28" s="69">
        <f t="shared" ca="1" si="4"/>
        <v>0</v>
      </c>
      <c r="Z28" s="69">
        <f t="shared" ca="1" si="4"/>
        <v>0</v>
      </c>
      <c r="AA28" s="69">
        <f t="shared" ca="1" si="4"/>
        <v>0</v>
      </c>
      <c r="AB28" s="69">
        <f t="shared" ca="1" si="4"/>
        <v>0</v>
      </c>
      <c r="AC28" s="69">
        <f t="shared" ca="1" si="4"/>
        <v>0</v>
      </c>
      <c r="AD28" s="69">
        <f t="shared" ca="1" si="1"/>
        <v>0</v>
      </c>
      <c r="AE28" s="69">
        <f t="shared" ca="1" si="1"/>
        <v>0</v>
      </c>
      <c r="AF28" s="69">
        <f t="shared" ca="1" si="1"/>
        <v>0</v>
      </c>
      <c r="AG28" s="69">
        <f t="shared" ca="1" si="1"/>
        <v>0</v>
      </c>
      <c r="AH28" s="69">
        <f t="shared" ca="1" si="1"/>
        <v>0</v>
      </c>
      <c r="AI28" s="55"/>
      <c r="AJ28" s="56">
        <v>11</v>
      </c>
    </row>
    <row r="29" spans="5:36">
      <c r="E29" s="67" t="e">
        <f t="shared" ca="1" si="4"/>
        <v>#NAME?</v>
      </c>
      <c r="F29" s="68">
        <f t="shared" ca="1" si="4"/>
        <v>0</v>
      </c>
      <c r="G29" s="68">
        <f t="shared" ca="1" si="4"/>
        <v>0</v>
      </c>
      <c r="H29" s="68">
        <f t="shared" ca="1" si="4"/>
        <v>0</v>
      </c>
      <c r="I29" s="68">
        <f t="shared" ca="1" si="4"/>
        <v>0</v>
      </c>
      <c r="J29" s="68">
        <f t="shared" ca="1" si="4"/>
        <v>0</v>
      </c>
      <c r="K29" s="68">
        <f t="shared" ca="1" si="4"/>
        <v>0</v>
      </c>
      <c r="L29" s="68">
        <f t="shared" ca="1" si="4"/>
        <v>0</v>
      </c>
      <c r="M29" s="68">
        <f t="shared" ca="1" si="4"/>
        <v>0</v>
      </c>
      <c r="N29" s="68">
        <f t="shared" ca="1" si="4"/>
        <v>0</v>
      </c>
      <c r="O29" s="68">
        <f t="shared" ca="1" si="4"/>
        <v>0</v>
      </c>
      <c r="P29" s="68">
        <f t="shared" ca="1" si="4"/>
        <v>0</v>
      </c>
      <c r="Q29" s="68">
        <f t="shared" ca="1" si="4"/>
        <v>0</v>
      </c>
      <c r="R29" s="69">
        <f t="shared" ca="1" si="4"/>
        <v>0</v>
      </c>
      <c r="S29" s="69">
        <f t="shared" ca="1" si="4"/>
        <v>0</v>
      </c>
      <c r="T29" s="69">
        <f t="shared" ca="1" si="4"/>
        <v>0</v>
      </c>
      <c r="U29" s="69">
        <f t="shared" ca="1" si="4"/>
        <v>0</v>
      </c>
      <c r="V29" s="69">
        <f t="shared" ca="1" si="4"/>
        <v>0</v>
      </c>
      <c r="W29" s="69">
        <f t="shared" ca="1" si="4"/>
        <v>0</v>
      </c>
      <c r="X29" s="69">
        <f t="shared" ca="1" si="4"/>
        <v>0</v>
      </c>
      <c r="Y29" s="69">
        <f t="shared" ca="1" si="1"/>
        <v>0</v>
      </c>
      <c r="Z29" s="69">
        <f t="shared" ca="1" si="1"/>
        <v>0</v>
      </c>
      <c r="AA29" s="69">
        <f t="shared" ca="1" si="1"/>
        <v>0</v>
      </c>
      <c r="AB29" s="69">
        <f t="shared" ca="1" si="1"/>
        <v>0</v>
      </c>
      <c r="AC29" s="69">
        <f t="shared" ca="1" si="1"/>
        <v>0</v>
      </c>
      <c r="AD29" s="69">
        <f t="shared" ca="1" si="1"/>
        <v>0</v>
      </c>
      <c r="AE29" s="69">
        <f t="shared" ca="1" si="1"/>
        <v>0</v>
      </c>
      <c r="AF29" s="69">
        <f t="shared" ca="1" si="1"/>
        <v>0</v>
      </c>
      <c r="AG29" s="69">
        <f t="shared" ca="1" si="1"/>
        <v>0</v>
      </c>
      <c r="AH29" s="69">
        <f t="shared" ca="1" si="1"/>
        <v>0</v>
      </c>
      <c r="AI29" s="55"/>
      <c r="AJ29" s="56">
        <v>11</v>
      </c>
    </row>
    <row r="30" spans="5:36">
      <c r="E30" s="67" t="e">
        <f t="shared" ca="1" si="4"/>
        <v>#NAME?</v>
      </c>
      <c r="F30" s="68">
        <f t="shared" ca="1" si="4"/>
        <v>0</v>
      </c>
      <c r="G30" s="68">
        <f t="shared" ca="1" si="4"/>
        <v>0</v>
      </c>
      <c r="H30" s="68">
        <f t="shared" ca="1" si="4"/>
        <v>0</v>
      </c>
      <c r="I30" s="68">
        <f t="shared" ca="1" si="4"/>
        <v>0</v>
      </c>
      <c r="J30" s="68">
        <f t="shared" ca="1" si="4"/>
        <v>0</v>
      </c>
      <c r="K30" s="68">
        <f t="shared" ca="1" si="4"/>
        <v>0</v>
      </c>
      <c r="L30" s="68">
        <f t="shared" ca="1" si="4"/>
        <v>0</v>
      </c>
      <c r="M30" s="68">
        <f t="shared" ca="1" si="4"/>
        <v>0</v>
      </c>
      <c r="N30" s="68">
        <f t="shared" ca="1" si="4"/>
        <v>0</v>
      </c>
      <c r="O30" s="68">
        <f t="shared" ca="1" si="4"/>
        <v>0</v>
      </c>
      <c r="P30" s="68">
        <f t="shared" ca="1" si="4"/>
        <v>0</v>
      </c>
      <c r="Q30" s="68">
        <f t="shared" ca="1" si="4"/>
        <v>0</v>
      </c>
      <c r="R30" s="69">
        <f t="shared" ca="1" si="4"/>
        <v>0</v>
      </c>
      <c r="S30" s="69">
        <f t="shared" ca="1" si="4"/>
        <v>0</v>
      </c>
      <c r="T30" s="69">
        <f t="shared" ca="1" si="4"/>
        <v>0</v>
      </c>
      <c r="U30" s="69">
        <f t="shared" ca="1" si="4"/>
        <v>0</v>
      </c>
      <c r="V30" s="69">
        <f t="shared" ca="1" si="4"/>
        <v>0</v>
      </c>
      <c r="W30" s="69">
        <f t="shared" ca="1" si="4"/>
        <v>0</v>
      </c>
      <c r="X30" s="69">
        <f t="shared" ca="1" si="4"/>
        <v>0</v>
      </c>
      <c r="Y30" s="69">
        <f t="shared" ca="1" si="4"/>
        <v>0</v>
      </c>
      <c r="Z30" s="69">
        <f t="shared" ca="1" si="4"/>
        <v>0</v>
      </c>
      <c r="AA30" s="69">
        <f t="shared" ca="1" si="4"/>
        <v>0</v>
      </c>
      <c r="AB30" s="69">
        <f t="shared" ca="1" si="4"/>
        <v>0</v>
      </c>
      <c r="AC30" s="69">
        <f t="shared" ca="1" si="4"/>
        <v>0</v>
      </c>
      <c r="AD30" s="69">
        <f t="shared" ca="1" si="1"/>
        <v>0</v>
      </c>
      <c r="AE30" s="69">
        <f t="shared" ca="1" si="1"/>
        <v>0</v>
      </c>
      <c r="AF30" s="69">
        <f t="shared" ca="1" si="1"/>
        <v>0</v>
      </c>
      <c r="AG30" s="69">
        <f t="shared" ca="1" si="1"/>
        <v>0</v>
      </c>
      <c r="AH30" s="69">
        <f t="shared" ca="1" si="1"/>
        <v>0</v>
      </c>
      <c r="AI30" s="55"/>
      <c r="AJ30" s="56">
        <v>11</v>
      </c>
    </row>
    <row r="31" spans="5:36">
      <c r="E31" s="67" t="e">
        <f t="shared" ca="1" si="4"/>
        <v>#NAME?</v>
      </c>
      <c r="F31" s="68">
        <f t="shared" ca="1" si="4"/>
        <v>0</v>
      </c>
      <c r="G31" s="68">
        <f t="shared" ca="1" si="4"/>
        <v>0</v>
      </c>
      <c r="H31" s="68">
        <f t="shared" ca="1" si="4"/>
        <v>0</v>
      </c>
      <c r="I31" s="68">
        <f t="shared" ca="1" si="4"/>
        <v>0</v>
      </c>
      <c r="J31" s="68">
        <f t="shared" ca="1" si="4"/>
        <v>0</v>
      </c>
      <c r="K31" s="68">
        <f t="shared" ca="1" si="4"/>
        <v>0</v>
      </c>
      <c r="L31" s="68">
        <f t="shared" ca="1" si="4"/>
        <v>0</v>
      </c>
      <c r="M31" s="68">
        <f t="shared" ca="1" si="4"/>
        <v>0</v>
      </c>
      <c r="N31" s="68">
        <f t="shared" ca="1" si="4"/>
        <v>0</v>
      </c>
      <c r="O31" s="68">
        <f t="shared" ca="1" si="4"/>
        <v>0</v>
      </c>
      <c r="P31" s="68">
        <f t="shared" ca="1" si="4"/>
        <v>0</v>
      </c>
      <c r="Q31" s="68">
        <f t="shared" ca="1" si="4"/>
        <v>0</v>
      </c>
      <c r="R31" s="69">
        <f t="shared" ca="1" si="4"/>
        <v>0</v>
      </c>
      <c r="S31" s="69">
        <f t="shared" ca="1" si="4"/>
        <v>0</v>
      </c>
      <c r="T31" s="69">
        <f t="shared" ca="1" si="4"/>
        <v>0</v>
      </c>
      <c r="U31" s="69">
        <f t="shared" ca="1" si="4"/>
        <v>0</v>
      </c>
      <c r="V31" s="69">
        <f t="shared" ca="1" si="4"/>
        <v>0</v>
      </c>
      <c r="W31" s="69">
        <f t="shared" ca="1" si="4"/>
        <v>0</v>
      </c>
      <c r="X31" s="69">
        <f t="shared" ca="1" si="4"/>
        <v>0</v>
      </c>
      <c r="Y31" s="69">
        <f t="shared" ca="1" si="4"/>
        <v>0</v>
      </c>
      <c r="Z31" s="69">
        <f t="shared" ca="1" si="4"/>
        <v>0</v>
      </c>
      <c r="AA31" s="69">
        <f t="shared" ca="1" si="4"/>
        <v>0</v>
      </c>
      <c r="AB31" s="69">
        <f t="shared" ca="1" si="4"/>
        <v>0</v>
      </c>
      <c r="AC31" s="69">
        <f t="shared" ca="1" si="4"/>
        <v>0</v>
      </c>
      <c r="AD31" s="69">
        <f t="shared" ref="AD31:AH38" ca="1" si="5">IF(INDIRECT("'"&amp;$B$1&amp;"'!"&amp;ADDRESS(CELL("row",AD31),CELL("col",AD31)))="","",INDIRECT("'"&amp;$B$1&amp;"'!"&amp;ADDRESS(CELL("row",AD31),CELL("col",AD31))))</f>
        <v>0</v>
      </c>
      <c r="AE31" s="69">
        <f t="shared" ca="1" si="5"/>
        <v>0</v>
      </c>
      <c r="AF31" s="69">
        <f t="shared" ca="1" si="5"/>
        <v>0</v>
      </c>
      <c r="AG31" s="69">
        <f t="shared" ca="1" si="5"/>
        <v>0</v>
      </c>
      <c r="AH31" s="69">
        <f t="shared" ca="1" si="5"/>
        <v>0</v>
      </c>
      <c r="AI31" s="55"/>
      <c r="AJ31" s="56">
        <v>11</v>
      </c>
    </row>
    <row r="32" spans="5:36">
      <c r="E32" s="67" t="e">
        <f t="shared" ca="1" si="4"/>
        <v>#NAME?</v>
      </c>
      <c r="F32" s="68">
        <f t="shared" ca="1" si="4"/>
        <v>0</v>
      </c>
      <c r="G32" s="68">
        <f t="shared" ca="1" si="4"/>
        <v>0</v>
      </c>
      <c r="H32" s="68">
        <f t="shared" ca="1" si="4"/>
        <v>0</v>
      </c>
      <c r="I32" s="68">
        <f t="shared" ca="1" si="4"/>
        <v>0</v>
      </c>
      <c r="J32" s="68">
        <f t="shared" ca="1" si="4"/>
        <v>0</v>
      </c>
      <c r="K32" s="68">
        <f t="shared" ca="1" si="4"/>
        <v>0</v>
      </c>
      <c r="L32" s="68">
        <f t="shared" ca="1" si="4"/>
        <v>0</v>
      </c>
      <c r="M32" s="68">
        <f t="shared" ca="1" si="4"/>
        <v>0</v>
      </c>
      <c r="N32" s="68">
        <f t="shared" ca="1" si="4"/>
        <v>0</v>
      </c>
      <c r="O32" s="68">
        <f t="shared" ca="1" si="4"/>
        <v>0</v>
      </c>
      <c r="P32" s="68">
        <f t="shared" ca="1" si="4"/>
        <v>0</v>
      </c>
      <c r="Q32" s="68">
        <f t="shared" ca="1" si="4"/>
        <v>0</v>
      </c>
      <c r="R32" s="69">
        <f t="shared" ca="1" si="4"/>
        <v>0</v>
      </c>
      <c r="S32" s="69">
        <f t="shared" ca="1" si="4"/>
        <v>0</v>
      </c>
      <c r="T32" s="69">
        <f t="shared" ca="1" si="4"/>
        <v>0</v>
      </c>
      <c r="U32" s="69">
        <f t="shared" ca="1" si="4"/>
        <v>0</v>
      </c>
      <c r="V32" s="69">
        <f t="shared" ca="1" si="4"/>
        <v>0</v>
      </c>
      <c r="W32" s="69">
        <f t="shared" ca="1" si="4"/>
        <v>0</v>
      </c>
      <c r="X32" s="69">
        <f t="shared" ca="1" si="4"/>
        <v>0</v>
      </c>
      <c r="Y32" s="69">
        <f t="shared" ca="1" si="4"/>
        <v>0</v>
      </c>
      <c r="Z32" s="69">
        <f t="shared" ca="1" si="4"/>
        <v>0</v>
      </c>
      <c r="AA32" s="69">
        <f t="shared" ca="1" si="4"/>
        <v>0</v>
      </c>
      <c r="AB32" s="69">
        <f t="shared" ca="1" si="4"/>
        <v>0</v>
      </c>
      <c r="AC32" s="69">
        <f t="shared" ca="1" si="4"/>
        <v>0</v>
      </c>
      <c r="AD32" s="69">
        <f t="shared" ca="1" si="5"/>
        <v>0</v>
      </c>
      <c r="AE32" s="69">
        <f t="shared" ca="1" si="5"/>
        <v>0</v>
      </c>
      <c r="AF32" s="69">
        <f t="shared" ca="1" si="5"/>
        <v>0</v>
      </c>
      <c r="AG32" s="69">
        <f t="shared" ca="1" si="5"/>
        <v>0</v>
      </c>
      <c r="AH32" s="69">
        <f t="shared" ca="1" si="5"/>
        <v>0</v>
      </c>
      <c r="AI32" s="55"/>
      <c r="AJ32" s="56">
        <v>11</v>
      </c>
    </row>
    <row r="33" spans="5:36">
      <c r="E33" s="67" t="e">
        <f t="shared" ca="1" si="4"/>
        <v>#NAME?</v>
      </c>
      <c r="F33" s="68">
        <f t="shared" ca="1" si="4"/>
        <v>0</v>
      </c>
      <c r="G33" s="68">
        <f t="shared" ca="1" si="4"/>
        <v>0</v>
      </c>
      <c r="H33" s="68">
        <f t="shared" ca="1" si="4"/>
        <v>0</v>
      </c>
      <c r="I33" s="68">
        <f t="shared" ca="1" si="4"/>
        <v>0</v>
      </c>
      <c r="J33" s="68">
        <f t="shared" ca="1" si="4"/>
        <v>0</v>
      </c>
      <c r="K33" s="68">
        <f t="shared" ca="1" si="4"/>
        <v>0</v>
      </c>
      <c r="L33" s="68">
        <f t="shared" ca="1" si="4"/>
        <v>0</v>
      </c>
      <c r="M33" s="68">
        <f t="shared" ca="1" si="4"/>
        <v>0</v>
      </c>
      <c r="N33" s="68">
        <f t="shared" ca="1" si="4"/>
        <v>0</v>
      </c>
      <c r="O33" s="68">
        <f t="shared" ca="1" si="4"/>
        <v>0</v>
      </c>
      <c r="P33" s="68">
        <f t="shared" ca="1" si="4"/>
        <v>0</v>
      </c>
      <c r="Q33" s="68">
        <f t="shared" ca="1" si="4"/>
        <v>0</v>
      </c>
      <c r="R33" s="69">
        <f t="shared" ca="1" si="4"/>
        <v>0</v>
      </c>
      <c r="S33" s="69">
        <f t="shared" ca="1" si="4"/>
        <v>0</v>
      </c>
      <c r="T33" s="69">
        <f t="shared" ca="1" si="4"/>
        <v>0</v>
      </c>
      <c r="U33" s="69">
        <f t="shared" ca="1" si="4"/>
        <v>0</v>
      </c>
      <c r="V33" s="69">
        <f t="shared" ca="1" si="4"/>
        <v>0</v>
      </c>
      <c r="W33" s="69">
        <f t="shared" ca="1" si="4"/>
        <v>0</v>
      </c>
      <c r="X33" s="69">
        <f t="shared" ca="1" si="4"/>
        <v>0</v>
      </c>
      <c r="Y33" s="69">
        <f t="shared" ca="1" si="4"/>
        <v>0</v>
      </c>
      <c r="Z33" s="69">
        <f t="shared" ca="1" si="4"/>
        <v>0</v>
      </c>
      <c r="AA33" s="69">
        <f t="shared" ca="1" si="4"/>
        <v>0</v>
      </c>
      <c r="AB33" s="69">
        <f t="shared" ca="1" si="4"/>
        <v>0</v>
      </c>
      <c r="AC33" s="69">
        <f t="shared" ca="1" si="4"/>
        <v>0</v>
      </c>
      <c r="AD33" s="69">
        <f t="shared" ca="1" si="5"/>
        <v>0</v>
      </c>
      <c r="AE33" s="69">
        <f t="shared" ca="1" si="5"/>
        <v>0</v>
      </c>
      <c r="AF33" s="69">
        <f t="shared" ca="1" si="5"/>
        <v>0</v>
      </c>
      <c r="AG33" s="69">
        <f t="shared" ca="1" si="5"/>
        <v>0</v>
      </c>
      <c r="AH33" s="69">
        <f t="shared" ca="1" si="5"/>
        <v>0</v>
      </c>
      <c r="AI33" s="55"/>
      <c r="AJ33" s="56">
        <v>11</v>
      </c>
    </row>
    <row r="34" spans="5:36">
      <c r="E34" s="67" t="e">
        <f t="shared" ca="1" si="4"/>
        <v>#NAME?</v>
      </c>
      <c r="F34" s="68">
        <f t="shared" ca="1" si="4"/>
        <v>0</v>
      </c>
      <c r="G34" s="68">
        <f t="shared" ca="1" si="4"/>
        <v>0</v>
      </c>
      <c r="H34" s="68">
        <f t="shared" ca="1" si="4"/>
        <v>0</v>
      </c>
      <c r="I34" s="68">
        <f t="shared" ca="1" si="4"/>
        <v>0</v>
      </c>
      <c r="J34" s="68">
        <f t="shared" ca="1" si="4"/>
        <v>0</v>
      </c>
      <c r="K34" s="68">
        <f t="shared" ca="1" si="4"/>
        <v>0</v>
      </c>
      <c r="L34" s="68">
        <f t="shared" ca="1" si="4"/>
        <v>0</v>
      </c>
      <c r="M34" s="68">
        <f t="shared" ca="1" si="4"/>
        <v>0</v>
      </c>
      <c r="N34" s="68">
        <f t="shared" ca="1" si="4"/>
        <v>0</v>
      </c>
      <c r="O34" s="68">
        <f t="shared" ca="1" si="4"/>
        <v>0</v>
      </c>
      <c r="P34" s="68">
        <f t="shared" ca="1" si="4"/>
        <v>0</v>
      </c>
      <c r="Q34" s="68">
        <f t="shared" ca="1" si="4"/>
        <v>0</v>
      </c>
      <c r="R34" s="69">
        <f t="shared" ca="1" si="4"/>
        <v>0</v>
      </c>
      <c r="S34" s="69">
        <f t="shared" ca="1" si="4"/>
        <v>0</v>
      </c>
      <c r="T34" s="69">
        <f t="shared" ca="1" si="4"/>
        <v>0</v>
      </c>
      <c r="U34" s="69">
        <f t="shared" ca="1" si="4"/>
        <v>0</v>
      </c>
      <c r="V34" s="69">
        <f t="shared" ca="1" si="4"/>
        <v>0</v>
      </c>
      <c r="W34" s="69">
        <f t="shared" ca="1" si="4"/>
        <v>0</v>
      </c>
      <c r="X34" s="69">
        <f t="shared" ca="1" si="4"/>
        <v>0</v>
      </c>
      <c r="Y34" s="69">
        <f t="shared" ca="1" si="4"/>
        <v>0</v>
      </c>
      <c r="Z34" s="69">
        <f t="shared" ca="1" si="4"/>
        <v>0</v>
      </c>
      <c r="AA34" s="69">
        <f t="shared" ca="1" si="4"/>
        <v>0</v>
      </c>
      <c r="AB34" s="69">
        <f t="shared" ca="1" si="4"/>
        <v>0</v>
      </c>
      <c r="AC34" s="69">
        <f t="shared" ca="1" si="4"/>
        <v>0</v>
      </c>
      <c r="AD34" s="69">
        <f t="shared" ca="1" si="5"/>
        <v>0</v>
      </c>
      <c r="AE34" s="69">
        <f t="shared" ca="1" si="5"/>
        <v>0</v>
      </c>
      <c r="AF34" s="69">
        <f t="shared" ca="1" si="5"/>
        <v>0</v>
      </c>
      <c r="AG34" s="69">
        <f t="shared" ca="1" si="5"/>
        <v>0</v>
      </c>
      <c r="AH34" s="69">
        <f t="shared" ca="1" si="5"/>
        <v>0</v>
      </c>
      <c r="AI34" s="55"/>
      <c r="AJ34" s="56">
        <v>11</v>
      </c>
    </row>
    <row r="35" spans="5:36">
      <c r="E35" s="67" t="e">
        <f t="shared" ca="1" si="4"/>
        <v>#NAME?</v>
      </c>
      <c r="F35" s="68">
        <f t="shared" ca="1" si="4"/>
        <v>0</v>
      </c>
      <c r="G35" s="68">
        <f t="shared" ca="1" si="4"/>
        <v>0</v>
      </c>
      <c r="H35" s="68">
        <f t="shared" ca="1" si="4"/>
        <v>0</v>
      </c>
      <c r="I35" s="68">
        <f t="shared" ca="1" si="4"/>
        <v>0</v>
      </c>
      <c r="J35" s="68">
        <f t="shared" ca="1" si="4"/>
        <v>0</v>
      </c>
      <c r="K35" s="68">
        <f t="shared" ca="1" si="4"/>
        <v>0</v>
      </c>
      <c r="L35" s="68">
        <f t="shared" ca="1" si="4"/>
        <v>0</v>
      </c>
      <c r="M35" s="68">
        <f t="shared" ca="1" si="4"/>
        <v>0</v>
      </c>
      <c r="N35" s="68">
        <f t="shared" ca="1" si="4"/>
        <v>0</v>
      </c>
      <c r="O35" s="68">
        <f t="shared" ca="1" si="4"/>
        <v>0</v>
      </c>
      <c r="P35" s="68">
        <f t="shared" ca="1" si="4"/>
        <v>0</v>
      </c>
      <c r="Q35" s="68">
        <f t="shared" ca="1" si="4"/>
        <v>0</v>
      </c>
      <c r="R35" s="69">
        <f t="shared" ca="1" si="4"/>
        <v>0</v>
      </c>
      <c r="S35" s="69">
        <f t="shared" ca="1" si="4"/>
        <v>0</v>
      </c>
      <c r="T35" s="69">
        <f t="shared" ca="1" si="4"/>
        <v>0</v>
      </c>
      <c r="U35" s="69">
        <f t="shared" ca="1" si="4"/>
        <v>0</v>
      </c>
      <c r="V35" s="69">
        <f t="shared" ca="1" si="4"/>
        <v>0</v>
      </c>
      <c r="W35" s="69">
        <f t="shared" ca="1" si="4"/>
        <v>0</v>
      </c>
      <c r="X35" s="69">
        <f t="shared" ca="1" si="4"/>
        <v>0</v>
      </c>
      <c r="Y35" s="69">
        <f t="shared" ca="1" si="4"/>
        <v>0</v>
      </c>
      <c r="Z35" s="69">
        <f t="shared" ca="1" si="4"/>
        <v>0</v>
      </c>
      <c r="AA35" s="69">
        <f t="shared" ca="1" si="4"/>
        <v>0</v>
      </c>
      <c r="AB35" s="69">
        <f t="shared" ca="1" si="4"/>
        <v>0</v>
      </c>
      <c r="AC35" s="69">
        <f t="shared" ca="1" si="4"/>
        <v>0</v>
      </c>
      <c r="AD35" s="69">
        <f t="shared" ca="1" si="5"/>
        <v>0</v>
      </c>
      <c r="AE35" s="69">
        <f t="shared" ca="1" si="5"/>
        <v>0</v>
      </c>
      <c r="AF35" s="69">
        <f t="shared" ca="1" si="5"/>
        <v>0</v>
      </c>
      <c r="AG35" s="69">
        <f t="shared" ca="1" si="5"/>
        <v>0</v>
      </c>
      <c r="AH35" s="69">
        <f t="shared" ca="1" si="5"/>
        <v>0</v>
      </c>
      <c r="AI35" s="55"/>
      <c r="AJ35" s="56">
        <v>11</v>
      </c>
    </row>
    <row r="36" spans="5:36">
      <c r="E36" s="67" t="e">
        <f t="shared" ca="1" si="4"/>
        <v>#NAME?</v>
      </c>
      <c r="F36" s="68">
        <f t="shared" ca="1" si="4"/>
        <v>0</v>
      </c>
      <c r="G36" s="68">
        <f t="shared" ca="1" si="4"/>
        <v>0</v>
      </c>
      <c r="H36" s="68">
        <f t="shared" ca="1" si="4"/>
        <v>0</v>
      </c>
      <c r="I36" s="68">
        <f t="shared" ca="1" si="4"/>
        <v>0</v>
      </c>
      <c r="J36" s="68">
        <f t="shared" ca="1" si="4"/>
        <v>0</v>
      </c>
      <c r="K36" s="68">
        <f t="shared" ca="1" si="4"/>
        <v>0</v>
      </c>
      <c r="L36" s="68">
        <f t="shared" ca="1" si="4"/>
        <v>0</v>
      </c>
      <c r="M36" s="68">
        <f t="shared" ca="1" si="4"/>
        <v>0</v>
      </c>
      <c r="N36" s="68">
        <f t="shared" ca="1" si="4"/>
        <v>0</v>
      </c>
      <c r="O36" s="68">
        <f t="shared" ca="1" si="4"/>
        <v>0</v>
      </c>
      <c r="P36" s="68">
        <f t="shared" ca="1" si="4"/>
        <v>0</v>
      </c>
      <c r="Q36" s="68">
        <f t="shared" ca="1" si="4"/>
        <v>0</v>
      </c>
      <c r="R36" s="69">
        <f t="shared" ca="1" si="4"/>
        <v>0</v>
      </c>
      <c r="S36" s="69">
        <f t="shared" ca="1" si="4"/>
        <v>0</v>
      </c>
      <c r="T36" s="69">
        <f t="shared" ca="1" si="4"/>
        <v>0</v>
      </c>
      <c r="U36" s="69">
        <f t="shared" ca="1" si="4"/>
        <v>0</v>
      </c>
      <c r="V36" s="69">
        <f t="shared" ca="1" si="4"/>
        <v>0</v>
      </c>
      <c r="W36" s="69">
        <f t="shared" ca="1" si="4"/>
        <v>0</v>
      </c>
      <c r="X36" s="69">
        <f t="shared" ca="1" si="4"/>
        <v>0</v>
      </c>
      <c r="Y36" s="69">
        <f t="shared" ca="1" si="4"/>
        <v>0</v>
      </c>
      <c r="Z36" s="69">
        <f t="shared" ca="1" si="4"/>
        <v>0</v>
      </c>
      <c r="AA36" s="69">
        <f t="shared" ca="1" si="4"/>
        <v>0</v>
      </c>
      <c r="AB36" s="69">
        <f t="shared" ca="1" si="4"/>
        <v>0</v>
      </c>
      <c r="AC36" s="69">
        <f t="shared" ca="1" si="4"/>
        <v>0</v>
      </c>
      <c r="AD36" s="69">
        <f t="shared" ca="1" si="5"/>
        <v>0</v>
      </c>
      <c r="AE36" s="69">
        <f t="shared" ca="1" si="5"/>
        <v>0</v>
      </c>
      <c r="AF36" s="69">
        <f t="shared" ca="1" si="5"/>
        <v>0</v>
      </c>
      <c r="AG36" s="69">
        <f t="shared" ca="1" si="5"/>
        <v>0</v>
      </c>
      <c r="AH36" s="69">
        <f t="shared" ca="1" si="5"/>
        <v>0</v>
      </c>
      <c r="AI36" s="55"/>
      <c r="AJ36" s="56">
        <v>11</v>
      </c>
    </row>
    <row r="37" spans="5:36">
      <c r="E37" s="67" t="e">
        <f t="shared" ca="1" si="4"/>
        <v>#NAME?</v>
      </c>
      <c r="F37" s="68">
        <f t="shared" ca="1" si="4"/>
        <v>0</v>
      </c>
      <c r="G37" s="68">
        <f t="shared" ca="1" si="4"/>
        <v>0</v>
      </c>
      <c r="H37" s="68">
        <f t="shared" ca="1" si="4"/>
        <v>0</v>
      </c>
      <c r="I37" s="68">
        <f t="shared" ca="1" si="4"/>
        <v>0</v>
      </c>
      <c r="J37" s="68">
        <f t="shared" ca="1" si="4"/>
        <v>0</v>
      </c>
      <c r="K37" s="68">
        <f t="shared" ca="1" si="4"/>
        <v>0</v>
      </c>
      <c r="L37" s="68">
        <f t="shared" ca="1" si="4"/>
        <v>0</v>
      </c>
      <c r="M37" s="68">
        <f t="shared" ca="1" si="4"/>
        <v>0</v>
      </c>
      <c r="N37" s="68">
        <f t="shared" ca="1" si="4"/>
        <v>0</v>
      </c>
      <c r="O37" s="68">
        <f t="shared" ca="1" si="4"/>
        <v>0</v>
      </c>
      <c r="P37" s="68">
        <f t="shared" ca="1" si="4"/>
        <v>0</v>
      </c>
      <c r="Q37" s="68">
        <f t="shared" ca="1" si="4"/>
        <v>0</v>
      </c>
      <c r="R37" s="69">
        <f t="shared" ca="1" si="4"/>
        <v>0</v>
      </c>
      <c r="S37" s="69">
        <f t="shared" ca="1" si="4"/>
        <v>0</v>
      </c>
      <c r="T37" s="69">
        <f t="shared" ca="1" si="4"/>
        <v>0</v>
      </c>
      <c r="U37" s="69">
        <f t="shared" ca="1" si="4"/>
        <v>0</v>
      </c>
      <c r="V37" s="69">
        <f t="shared" ca="1" si="4"/>
        <v>0</v>
      </c>
      <c r="W37" s="69">
        <f t="shared" ca="1" si="4"/>
        <v>0</v>
      </c>
      <c r="X37" s="69">
        <f t="shared" ca="1" si="4"/>
        <v>0</v>
      </c>
      <c r="Y37" s="69">
        <f t="shared" ca="1" si="4"/>
        <v>0</v>
      </c>
      <c r="Z37" s="69">
        <f t="shared" ca="1" si="4"/>
        <v>0</v>
      </c>
      <c r="AA37" s="69">
        <f t="shared" ca="1" si="4"/>
        <v>0</v>
      </c>
      <c r="AB37" s="69">
        <f t="shared" ca="1" si="4"/>
        <v>0</v>
      </c>
      <c r="AC37" s="69">
        <f t="shared" ca="1" si="4"/>
        <v>0</v>
      </c>
      <c r="AD37" s="69">
        <f t="shared" ca="1" si="5"/>
        <v>0</v>
      </c>
      <c r="AE37" s="69">
        <f t="shared" ca="1" si="5"/>
        <v>0</v>
      </c>
      <c r="AF37" s="69">
        <f t="shared" ca="1" si="5"/>
        <v>0</v>
      </c>
      <c r="AG37" s="69">
        <f t="shared" ca="1" si="5"/>
        <v>0</v>
      </c>
      <c r="AH37" s="69">
        <f t="shared" ca="1" si="5"/>
        <v>0</v>
      </c>
      <c r="AI37" s="55"/>
      <c r="AJ37" s="56">
        <v>11</v>
      </c>
    </row>
    <row r="38" spans="5:36">
      <c r="E38" s="67" t="e">
        <f t="shared" ca="1" si="4"/>
        <v>#NAME?</v>
      </c>
      <c r="F38" s="68">
        <f t="shared" ca="1" si="4"/>
        <v>0</v>
      </c>
      <c r="G38" s="68">
        <f t="shared" ca="1" si="4"/>
        <v>0</v>
      </c>
      <c r="H38" s="68">
        <f t="shared" ca="1" si="4"/>
        <v>0</v>
      </c>
      <c r="I38" s="68">
        <f t="shared" ca="1" si="4"/>
        <v>0</v>
      </c>
      <c r="J38" s="68">
        <f t="shared" ca="1" si="4"/>
        <v>0</v>
      </c>
      <c r="K38" s="68">
        <f t="shared" ca="1" si="4"/>
        <v>0</v>
      </c>
      <c r="L38" s="68">
        <f t="shared" ca="1" si="4"/>
        <v>0</v>
      </c>
      <c r="M38" s="68">
        <f t="shared" ca="1" si="4"/>
        <v>0</v>
      </c>
      <c r="N38" s="68">
        <f t="shared" ca="1" si="4"/>
        <v>0</v>
      </c>
      <c r="O38" s="68">
        <f t="shared" ref="O38:AH53" ca="1" si="6">IF(INDIRECT("'"&amp;$B$1&amp;"'!"&amp;ADDRESS(CELL("row",O38),CELL("col",O38)))="","",INDIRECT("'"&amp;$B$1&amp;"'!"&amp;ADDRESS(CELL("row",O38),CELL("col",O38))))</f>
        <v>0</v>
      </c>
      <c r="P38" s="68">
        <f t="shared" ca="1" si="6"/>
        <v>0</v>
      </c>
      <c r="Q38" s="68">
        <f t="shared" ca="1" si="6"/>
        <v>0</v>
      </c>
      <c r="R38" s="69">
        <f t="shared" ca="1" si="6"/>
        <v>0</v>
      </c>
      <c r="S38" s="69">
        <f t="shared" ca="1" si="6"/>
        <v>0</v>
      </c>
      <c r="T38" s="69">
        <f t="shared" ca="1" si="6"/>
        <v>0</v>
      </c>
      <c r="U38" s="69">
        <f t="shared" ca="1" si="6"/>
        <v>0</v>
      </c>
      <c r="V38" s="69">
        <f t="shared" ca="1" si="6"/>
        <v>0</v>
      </c>
      <c r="W38" s="69">
        <f t="shared" ca="1" si="6"/>
        <v>0</v>
      </c>
      <c r="X38" s="69">
        <f t="shared" ca="1" si="6"/>
        <v>0</v>
      </c>
      <c r="Y38" s="69">
        <f t="shared" ca="1" si="6"/>
        <v>0</v>
      </c>
      <c r="Z38" s="69">
        <f t="shared" ca="1" si="6"/>
        <v>0</v>
      </c>
      <c r="AA38" s="69">
        <f t="shared" ca="1" si="6"/>
        <v>0</v>
      </c>
      <c r="AB38" s="69">
        <f t="shared" ca="1" si="6"/>
        <v>0</v>
      </c>
      <c r="AC38" s="69">
        <f t="shared" ca="1" si="6"/>
        <v>0</v>
      </c>
      <c r="AD38" s="69">
        <f t="shared" ca="1" si="5"/>
        <v>0</v>
      </c>
      <c r="AE38" s="69">
        <f t="shared" ca="1" si="5"/>
        <v>0</v>
      </c>
      <c r="AF38" s="69">
        <f t="shared" ca="1" si="5"/>
        <v>0</v>
      </c>
      <c r="AG38" s="69">
        <f t="shared" ca="1" si="5"/>
        <v>0</v>
      </c>
      <c r="AH38" s="69">
        <f t="shared" ca="1" si="5"/>
        <v>0</v>
      </c>
      <c r="AI38" s="55"/>
      <c r="AJ38" s="56">
        <v>11</v>
      </c>
    </row>
    <row r="39" spans="5:36">
      <c r="E39" s="67" t="e">
        <f t="shared" ref="E39:AC50" ca="1" si="7">IF(INDIRECT("'"&amp;$B$1&amp;"'!"&amp;ADDRESS(CELL("row",E39),CELL("col",E39)))="","",INDIRECT("'"&amp;$B$1&amp;"'!"&amp;ADDRESS(CELL("row",E39),CELL("col",E39))))</f>
        <v>#NAME?</v>
      </c>
      <c r="F39" s="68">
        <f t="shared" ca="1" si="7"/>
        <v>0</v>
      </c>
      <c r="G39" s="68">
        <f t="shared" ca="1" si="7"/>
        <v>0</v>
      </c>
      <c r="H39" s="68">
        <f t="shared" ca="1" si="7"/>
        <v>0</v>
      </c>
      <c r="I39" s="68">
        <f t="shared" ca="1" si="7"/>
        <v>0</v>
      </c>
      <c r="J39" s="68">
        <f t="shared" ca="1" si="7"/>
        <v>0</v>
      </c>
      <c r="K39" s="68">
        <f t="shared" ca="1" si="7"/>
        <v>0</v>
      </c>
      <c r="L39" s="68">
        <f t="shared" ca="1" si="7"/>
        <v>0</v>
      </c>
      <c r="M39" s="68">
        <f t="shared" ca="1" si="7"/>
        <v>0</v>
      </c>
      <c r="N39" s="68">
        <f t="shared" ca="1" si="7"/>
        <v>0</v>
      </c>
      <c r="O39" s="68">
        <f t="shared" ca="1" si="7"/>
        <v>0</v>
      </c>
      <c r="P39" s="68">
        <f t="shared" ca="1" si="7"/>
        <v>0</v>
      </c>
      <c r="Q39" s="68">
        <f t="shared" ca="1" si="7"/>
        <v>0</v>
      </c>
      <c r="R39" s="69">
        <f t="shared" ca="1" si="7"/>
        <v>0</v>
      </c>
      <c r="S39" s="69">
        <f t="shared" ca="1" si="7"/>
        <v>0</v>
      </c>
      <c r="T39" s="69">
        <f t="shared" ca="1" si="7"/>
        <v>0</v>
      </c>
      <c r="U39" s="69">
        <f t="shared" ca="1" si="7"/>
        <v>0</v>
      </c>
      <c r="V39" s="69">
        <f t="shared" ca="1" si="7"/>
        <v>0</v>
      </c>
      <c r="W39" s="69">
        <f t="shared" ca="1" si="7"/>
        <v>0</v>
      </c>
      <c r="X39" s="69">
        <f t="shared" ca="1" si="7"/>
        <v>0</v>
      </c>
      <c r="Y39" s="69">
        <f t="shared" ca="1" si="6"/>
        <v>0</v>
      </c>
      <c r="Z39" s="69">
        <f t="shared" ca="1" si="6"/>
        <v>0</v>
      </c>
      <c r="AA39" s="69">
        <f t="shared" ca="1" si="6"/>
        <v>0</v>
      </c>
      <c r="AB39" s="69">
        <f t="shared" ca="1" si="6"/>
        <v>0</v>
      </c>
      <c r="AC39" s="69">
        <f t="shared" ca="1" si="6"/>
        <v>0</v>
      </c>
      <c r="AD39" s="69">
        <f t="shared" ca="1" si="6"/>
        <v>0</v>
      </c>
      <c r="AE39" s="69">
        <f t="shared" ca="1" si="6"/>
        <v>0</v>
      </c>
      <c r="AF39" s="69">
        <f t="shared" ca="1" si="6"/>
        <v>0</v>
      </c>
      <c r="AG39" s="69">
        <f t="shared" ca="1" si="6"/>
        <v>0</v>
      </c>
      <c r="AH39" s="69">
        <f t="shared" ca="1" si="6"/>
        <v>0</v>
      </c>
      <c r="AI39" s="55"/>
      <c r="AJ39" s="56">
        <v>11</v>
      </c>
    </row>
    <row r="40" spans="5:36">
      <c r="E40" s="67" t="e">
        <f t="shared" ca="1" si="7"/>
        <v>#NAME?</v>
      </c>
      <c r="F40" s="68">
        <f t="shared" ca="1" si="7"/>
        <v>0</v>
      </c>
      <c r="G40" s="68">
        <f t="shared" ca="1" si="7"/>
        <v>0</v>
      </c>
      <c r="H40" s="68">
        <f t="shared" ca="1" si="7"/>
        <v>0</v>
      </c>
      <c r="I40" s="68">
        <f t="shared" ca="1" si="7"/>
        <v>0</v>
      </c>
      <c r="J40" s="68">
        <f t="shared" ca="1" si="7"/>
        <v>0</v>
      </c>
      <c r="K40" s="68">
        <f t="shared" ca="1" si="7"/>
        <v>0</v>
      </c>
      <c r="L40" s="68">
        <f t="shared" ca="1" si="7"/>
        <v>0</v>
      </c>
      <c r="M40" s="68">
        <f t="shared" ca="1" si="7"/>
        <v>0</v>
      </c>
      <c r="N40" s="68">
        <f t="shared" ca="1" si="7"/>
        <v>0</v>
      </c>
      <c r="O40" s="68">
        <f t="shared" ca="1" si="7"/>
        <v>0</v>
      </c>
      <c r="P40" s="68">
        <f t="shared" ca="1" si="7"/>
        <v>0</v>
      </c>
      <c r="Q40" s="68">
        <f t="shared" ca="1" si="7"/>
        <v>0</v>
      </c>
      <c r="R40" s="69">
        <f t="shared" ca="1" si="7"/>
        <v>0</v>
      </c>
      <c r="S40" s="69">
        <f t="shared" ca="1" si="7"/>
        <v>0</v>
      </c>
      <c r="T40" s="69">
        <f t="shared" ca="1" si="7"/>
        <v>0</v>
      </c>
      <c r="U40" s="69">
        <f t="shared" ca="1" si="7"/>
        <v>0</v>
      </c>
      <c r="V40" s="69">
        <f t="shared" ca="1" si="7"/>
        <v>0</v>
      </c>
      <c r="W40" s="69">
        <f t="shared" ca="1" si="7"/>
        <v>0</v>
      </c>
      <c r="X40" s="69">
        <f t="shared" ca="1" si="7"/>
        <v>0</v>
      </c>
      <c r="Y40" s="69">
        <f t="shared" ca="1" si="7"/>
        <v>0</v>
      </c>
      <c r="Z40" s="69">
        <f t="shared" ca="1" si="7"/>
        <v>0</v>
      </c>
      <c r="AA40" s="69">
        <f t="shared" ca="1" si="7"/>
        <v>0</v>
      </c>
      <c r="AB40" s="69">
        <f t="shared" ca="1" si="7"/>
        <v>0</v>
      </c>
      <c r="AC40" s="69">
        <f t="shared" ca="1" si="7"/>
        <v>0</v>
      </c>
      <c r="AD40" s="69">
        <f t="shared" ca="1" si="6"/>
        <v>0</v>
      </c>
      <c r="AE40" s="69">
        <f t="shared" ca="1" si="6"/>
        <v>0</v>
      </c>
      <c r="AF40" s="69">
        <f t="shared" ca="1" si="6"/>
        <v>0</v>
      </c>
      <c r="AG40" s="69">
        <f t="shared" ca="1" si="6"/>
        <v>0</v>
      </c>
      <c r="AH40" s="69">
        <f t="shared" ca="1" si="6"/>
        <v>0</v>
      </c>
      <c r="AI40" s="55"/>
      <c r="AJ40" s="56">
        <v>11</v>
      </c>
    </row>
    <row r="41" spans="5:36">
      <c r="E41" s="67" t="e">
        <f t="shared" ca="1" si="7"/>
        <v>#NAME?</v>
      </c>
      <c r="F41" s="68">
        <f t="shared" ca="1" si="7"/>
        <v>0</v>
      </c>
      <c r="G41" s="68">
        <f t="shared" ca="1" si="7"/>
        <v>0</v>
      </c>
      <c r="H41" s="68">
        <f t="shared" ca="1" si="7"/>
        <v>0</v>
      </c>
      <c r="I41" s="68">
        <f t="shared" ca="1" si="7"/>
        <v>0</v>
      </c>
      <c r="J41" s="68">
        <f t="shared" ca="1" si="7"/>
        <v>0</v>
      </c>
      <c r="K41" s="68">
        <f t="shared" ca="1" si="7"/>
        <v>0</v>
      </c>
      <c r="L41" s="68">
        <f t="shared" ca="1" si="7"/>
        <v>0</v>
      </c>
      <c r="M41" s="68">
        <f t="shared" ca="1" si="7"/>
        <v>0</v>
      </c>
      <c r="N41" s="68">
        <f t="shared" ca="1" si="7"/>
        <v>0</v>
      </c>
      <c r="O41" s="68">
        <f t="shared" ca="1" si="7"/>
        <v>0</v>
      </c>
      <c r="P41" s="68">
        <f t="shared" ca="1" si="7"/>
        <v>0</v>
      </c>
      <c r="Q41" s="68">
        <f t="shared" ca="1" si="7"/>
        <v>0</v>
      </c>
      <c r="R41" s="69">
        <f t="shared" ca="1" si="7"/>
        <v>0</v>
      </c>
      <c r="S41" s="69">
        <f t="shared" ca="1" si="7"/>
        <v>0</v>
      </c>
      <c r="T41" s="69">
        <f t="shared" ca="1" si="7"/>
        <v>0</v>
      </c>
      <c r="U41" s="69">
        <f t="shared" ca="1" si="7"/>
        <v>0</v>
      </c>
      <c r="V41" s="69">
        <f t="shared" ca="1" si="7"/>
        <v>0</v>
      </c>
      <c r="W41" s="69">
        <f t="shared" ca="1" si="7"/>
        <v>0</v>
      </c>
      <c r="X41" s="69">
        <f t="shared" ca="1" si="7"/>
        <v>0</v>
      </c>
      <c r="Y41" s="69">
        <f t="shared" ca="1" si="6"/>
        <v>0</v>
      </c>
      <c r="Z41" s="69">
        <f t="shared" ca="1" si="6"/>
        <v>0</v>
      </c>
      <c r="AA41" s="69">
        <f t="shared" ca="1" si="6"/>
        <v>0</v>
      </c>
      <c r="AB41" s="69">
        <f t="shared" ca="1" si="6"/>
        <v>0</v>
      </c>
      <c r="AC41" s="69">
        <f t="shared" ca="1" si="6"/>
        <v>0</v>
      </c>
      <c r="AD41" s="69">
        <f t="shared" ca="1" si="6"/>
        <v>0</v>
      </c>
      <c r="AE41" s="69">
        <f t="shared" ca="1" si="6"/>
        <v>0</v>
      </c>
      <c r="AF41" s="69">
        <f t="shared" ca="1" si="6"/>
        <v>0</v>
      </c>
      <c r="AG41" s="69">
        <f t="shared" ca="1" si="6"/>
        <v>0</v>
      </c>
      <c r="AH41" s="69">
        <f t="shared" ca="1" si="6"/>
        <v>0</v>
      </c>
      <c r="AI41" s="55"/>
      <c r="AJ41" s="56">
        <v>11</v>
      </c>
    </row>
    <row r="42" spans="5:36">
      <c r="E42" s="67" t="e">
        <f t="shared" ca="1" si="7"/>
        <v>#NAME?</v>
      </c>
      <c r="F42" s="68">
        <f t="shared" ca="1" si="7"/>
        <v>0</v>
      </c>
      <c r="G42" s="68">
        <f t="shared" ca="1" si="7"/>
        <v>0</v>
      </c>
      <c r="H42" s="68">
        <f t="shared" ca="1" si="7"/>
        <v>0</v>
      </c>
      <c r="I42" s="68">
        <f t="shared" ca="1" si="7"/>
        <v>0</v>
      </c>
      <c r="J42" s="68">
        <f t="shared" ca="1" si="7"/>
        <v>0</v>
      </c>
      <c r="K42" s="68">
        <f t="shared" ca="1" si="7"/>
        <v>0</v>
      </c>
      <c r="L42" s="68">
        <f t="shared" ca="1" si="7"/>
        <v>0</v>
      </c>
      <c r="M42" s="68">
        <f t="shared" ca="1" si="7"/>
        <v>0</v>
      </c>
      <c r="N42" s="68">
        <f t="shared" ca="1" si="7"/>
        <v>0</v>
      </c>
      <c r="O42" s="68">
        <f t="shared" ca="1" si="7"/>
        <v>0</v>
      </c>
      <c r="P42" s="68">
        <f t="shared" ca="1" si="7"/>
        <v>0</v>
      </c>
      <c r="Q42" s="68">
        <f t="shared" ca="1" si="7"/>
        <v>0</v>
      </c>
      <c r="R42" s="69">
        <f t="shared" ca="1" si="7"/>
        <v>0</v>
      </c>
      <c r="S42" s="69">
        <f t="shared" ca="1" si="7"/>
        <v>0</v>
      </c>
      <c r="T42" s="69">
        <f t="shared" ca="1" si="7"/>
        <v>0</v>
      </c>
      <c r="U42" s="69">
        <f t="shared" ca="1" si="7"/>
        <v>0</v>
      </c>
      <c r="V42" s="69">
        <f t="shared" ca="1" si="7"/>
        <v>0</v>
      </c>
      <c r="W42" s="69">
        <f t="shared" ca="1" si="7"/>
        <v>0</v>
      </c>
      <c r="X42" s="69">
        <f t="shared" ca="1" si="7"/>
        <v>0</v>
      </c>
      <c r="Y42" s="69">
        <f t="shared" ca="1" si="7"/>
        <v>0</v>
      </c>
      <c r="Z42" s="69">
        <f t="shared" ca="1" si="7"/>
        <v>0</v>
      </c>
      <c r="AA42" s="69">
        <f t="shared" ca="1" si="7"/>
        <v>0</v>
      </c>
      <c r="AB42" s="69">
        <f t="shared" ca="1" si="7"/>
        <v>0</v>
      </c>
      <c r="AC42" s="69">
        <f t="shared" ca="1" si="7"/>
        <v>0</v>
      </c>
      <c r="AD42" s="69">
        <f t="shared" ca="1" si="6"/>
        <v>0</v>
      </c>
      <c r="AE42" s="69">
        <f t="shared" ca="1" si="6"/>
        <v>0</v>
      </c>
      <c r="AF42" s="69">
        <f t="shared" ca="1" si="6"/>
        <v>0</v>
      </c>
      <c r="AG42" s="69">
        <f t="shared" ca="1" si="6"/>
        <v>0</v>
      </c>
      <c r="AH42" s="69">
        <f t="shared" ca="1" si="6"/>
        <v>0</v>
      </c>
      <c r="AI42" s="55"/>
      <c r="AJ42" s="56">
        <v>11</v>
      </c>
    </row>
    <row r="43" spans="5:36">
      <c r="E43" s="67" t="e">
        <f t="shared" ca="1" si="7"/>
        <v>#NAME?</v>
      </c>
      <c r="F43" s="68">
        <f t="shared" ca="1" si="7"/>
        <v>0</v>
      </c>
      <c r="G43" s="68">
        <f t="shared" ca="1" si="7"/>
        <v>0</v>
      </c>
      <c r="H43" s="68">
        <f t="shared" ca="1" si="7"/>
        <v>0</v>
      </c>
      <c r="I43" s="68">
        <f t="shared" ca="1" si="7"/>
        <v>0</v>
      </c>
      <c r="J43" s="68">
        <f t="shared" ca="1" si="7"/>
        <v>0</v>
      </c>
      <c r="K43" s="68">
        <f t="shared" ca="1" si="7"/>
        <v>0</v>
      </c>
      <c r="L43" s="68">
        <f t="shared" ca="1" si="7"/>
        <v>0</v>
      </c>
      <c r="M43" s="68">
        <f t="shared" ca="1" si="7"/>
        <v>0</v>
      </c>
      <c r="N43" s="68">
        <f t="shared" ca="1" si="7"/>
        <v>0</v>
      </c>
      <c r="O43" s="68">
        <f t="shared" ca="1" si="7"/>
        <v>0</v>
      </c>
      <c r="P43" s="68">
        <f t="shared" ca="1" si="7"/>
        <v>0</v>
      </c>
      <c r="Q43" s="68">
        <f t="shared" ca="1" si="7"/>
        <v>0</v>
      </c>
      <c r="R43" s="69">
        <f t="shared" ca="1" si="7"/>
        <v>0</v>
      </c>
      <c r="S43" s="69">
        <f t="shared" ca="1" si="7"/>
        <v>0</v>
      </c>
      <c r="T43" s="69">
        <f t="shared" ca="1" si="7"/>
        <v>0</v>
      </c>
      <c r="U43" s="69">
        <f t="shared" ca="1" si="7"/>
        <v>0</v>
      </c>
      <c r="V43" s="69">
        <f t="shared" ca="1" si="7"/>
        <v>0</v>
      </c>
      <c r="W43" s="69">
        <f t="shared" ca="1" si="7"/>
        <v>0</v>
      </c>
      <c r="X43" s="69">
        <f t="shared" ca="1" si="7"/>
        <v>0</v>
      </c>
      <c r="Y43" s="69">
        <f t="shared" ca="1" si="6"/>
        <v>0</v>
      </c>
      <c r="Z43" s="69">
        <f t="shared" ca="1" si="6"/>
        <v>0</v>
      </c>
      <c r="AA43" s="69">
        <f t="shared" ca="1" si="6"/>
        <v>0</v>
      </c>
      <c r="AB43" s="69">
        <f t="shared" ca="1" si="6"/>
        <v>0</v>
      </c>
      <c r="AC43" s="69">
        <f t="shared" ca="1" si="6"/>
        <v>0</v>
      </c>
      <c r="AD43" s="69">
        <f t="shared" ca="1" si="6"/>
        <v>0</v>
      </c>
      <c r="AE43" s="69">
        <f t="shared" ca="1" si="6"/>
        <v>0</v>
      </c>
      <c r="AF43" s="69">
        <f t="shared" ca="1" si="6"/>
        <v>0</v>
      </c>
      <c r="AG43" s="69">
        <f t="shared" ca="1" si="6"/>
        <v>0</v>
      </c>
      <c r="AH43" s="69">
        <f t="shared" ca="1" si="6"/>
        <v>0</v>
      </c>
      <c r="AI43" s="55"/>
      <c r="AJ43" s="56">
        <v>11</v>
      </c>
    </row>
    <row r="44" spans="5:36">
      <c r="E44" s="67" t="e">
        <f t="shared" ca="1" si="7"/>
        <v>#NAME?</v>
      </c>
      <c r="F44" s="68">
        <f t="shared" ca="1" si="7"/>
        <v>0</v>
      </c>
      <c r="G44" s="68">
        <f t="shared" ca="1" si="7"/>
        <v>0</v>
      </c>
      <c r="H44" s="68">
        <f t="shared" ca="1" si="7"/>
        <v>0</v>
      </c>
      <c r="I44" s="68">
        <f t="shared" ca="1" si="7"/>
        <v>0</v>
      </c>
      <c r="J44" s="68">
        <f t="shared" ca="1" si="7"/>
        <v>0</v>
      </c>
      <c r="K44" s="68">
        <f t="shared" ca="1" si="7"/>
        <v>0</v>
      </c>
      <c r="L44" s="68">
        <f t="shared" ca="1" si="7"/>
        <v>0</v>
      </c>
      <c r="M44" s="68">
        <f t="shared" ca="1" si="7"/>
        <v>0</v>
      </c>
      <c r="N44" s="68">
        <f t="shared" ca="1" si="7"/>
        <v>0</v>
      </c>
      <c r="O44" s="68">
        <f t="shared" ca="1" si="7"/>
        <v>0</v>
      </c>
      <c r="P44" s="68">
        <f t="shared" ca="1" si="7"/>
        <v>0</v>
      </c>
      <c r="Q44" s="68">
        <f t="shared" ca="1" si="7"/>
        <v>0</v>
      </c>
      <c r="R44" s="69">
        <f t="shared" ca="1" si="7"/>
        <v>0</v>
      </c>
      <c r="S44" s="69">
        <f t="shared" ca="1" si="7"/>
        <v>0</v>
      </c>
      <c r="T44" s="69">
        <f t="shared" ca="1" si="7"/>
        <v>0</v>
      </c>
      <c r="U44" s="69">
        <f t="shared" ca="1" si="7"/>
        <v>0</v>
      </c>
      <c r="V44" s="69">
        <f t="shared" ca="1" si="7"/>
        <v>0</v>
      </c>
      <c r="W44" s="69">
        <f t="shared" ca="1" si="7"/>
        <v>0</v>
      </c>
      <c r="X44" s="69">
        <f t="shared" ca="1" si="7"/>
        <v>0</v>
      </c>
      <c r="Y44" s="69">
        <f t="shared" ca="1" si="7"/>
        <v>0</v>
      </c>
      <c r="Z44" s="69">
        <f t="shared" ca="1" si="7"/>
        <v>0</v>
      </c>
      <c r="AA44" s="69">
        <f t="shared" ca="1" si="7"/>
        <v>0</v>
      </c>
      <c r="AB44" s="69">
        <f t="shared" ca="1" si="7"/>
        <v>0</v>
      </c>
      <c r="AC44" s="69">
        <f t="shared" ca="1" si="7"/>
        <v>0</v>
      </c>
      <c r="AD44" s="69">
        <f t="shared" ca="1" si="6"/>
        <v>0</v>
      </c>
      <c r="AE44" s="69">
        <f t="shared" ca="1" si="6"/>
        <v>0</v>
      </c>
      <c r="AF44" s="69">
        <f t="shared" ca="1" si="6"/>
        <v>0</v>
      </c>
      <c r="AG44" s="69">
        <f t="shared" ca="1" si="6"/>
        <v>0</v>
      </c>
      <c r="AH44" s="69">
        <f t="shared" ca="1" si="6"/>
        <v>0</v>
      </c>
      <c r="AI44" s="55"/>
      <c r="AJ44" s="56">
        <v>11</v>
      </c>
    </row>
    <row r="45" spans="5:36">
      <c r="E45" s="67" t="e">
        <f t="shared" ca="1" si="7"/>
        <v>#NAME?</v>
      </c>
      <c r="F45" s="68">
        <f t="shared" ca="1" si="7"/>
        <v>0</v>
      </c>
      <c r="G45" s="68">
        <f t="shared" ca="1" si="7"/>
        <v>0</v>
      </c>
      <c r="H45" s="68">
        <f t="shared" ca="1" si="7"/>
        <v>0</v>
      </c>
      <c r="I45" s="68">
        <f t="shared" ca="1" si="7"/>
        <v>0</v>
      </c>
      <c r="J45" s="68">
        <f t="shared" ca="1" si="7"/>
        <v>0</v>
      </c>
      <c r="K45" s="68">
        <f t="shared" ca="1" si="7"/>
        <v>0</v>
      </c>
      <c r="L45" s="68">
        <f t="shared" ca="1" si="7"/>
        <v>0</v>
      </c>
      <c r="M45" s="68">
        <f t="shared" ca="1" si="7"/>
        <v>0</v>
      </c>
      <c r="N45" s="68">
        <f t="shared" ca="1" si="7"/>
        <v>0</v>
      </c>
      <c r="O45" s="68">
        <f t="shared" ca="1" si="7"/>
        <v>0</v>
      </c>
      <c r="P45" s="68">
        <f t="shared" ca="1" si="7"/>
        <v>0</v>
      </c>
      <c r="Q45" s="68">
        <f t="shared" ca="1" si="7"/>
        <v>0</v>
      </c>
      <c r="R45" s="69">
        <f t="shared" ca="1" si="7"/>
        <v>0</v>
      </c>
      <c r="S45" s="69">
        <f t="shared" ca="1" si="7"/>
        <v>0</v>
      </c>
      <c r="T45" s="69">
        <f t="shared" ca="1" si="7"/>
        <v>0</v>
      </c>
      <c r="U45" s="69">
        <f t="shared" ca="1" si="7"/>
        <v>0</v>
      </c>
      <c r="V45" s="69">
        <f t="shared" ca="1" si="7"/>
        <v>0</v>
      </c>
      <c r="W45" s="69">
        <f t="shared" ca="1" si="7"/>
        <v>0</v>
      </c>
      <c r="X45" s="69">
        <f t="shared" ca="1" si="7"/>
        <v>0</v>
      </c>
      <c r="Y45" s="69">
        <f t="shared" ca="1" si="6"/>
        <v>0</v>
      </c>
      <c r="Z45" s="69">
        <f t="shared" ca="1" si="6"/>
        <v>0</v>
      </c>
      <c r="AA45" s="69">
        <f t="shared" ca="1" si="6"/>
        <v>0</v>
      </c>
      <c r="AB45" s="69">
        <f t="shared" ca="1" si="6"/>
        <v>0</v>
      </c>
      <c r="AC45" s="69">
        <f t="shared" ca="1" si="6"/>
        <v>0</v>
      </c>
      <c r="AD45" s="69">
        <f t="shared" ca="1" si="6"/>
        <v>0</v>
      </c>
      <c r="AE45" s="69">
        <f t="shared" ca="1" si="6"/>
        <v>0</v>
      </c>
      <c r="AF45" s="69">
        <f t="shared" ca="1" si="6"/>
        <v>0</v>
      </c>
      <c r="AG45" s="69">
        <f t="shared" ca="1" si="6"/>
        <v>0</v>
      </c>
      <c r="AH45" s="69">
        <f t="shared" ca="1" si="6"/>
        <v>0</v>
      </c>
      <c r="AI45" s="55"/>
      <c r="AJ45" s="56">
        <v>11</v>
      </c>
    </row>
    <row r="46" spans="5:36">
      <c r="E46" s="67" t="e">
        <f t="shared" ca="1" si="7"/>
        <v>#NAME?</v>
      </c>
      <c r="F46" s="68">
        <f t="shared" ca="1" si="7"/>
        <v>0</v>
      </c>
      <c r="G46" s="68">
        <f t="shared" ca="1" si="7"/>
        <v>0</v>
      </c>
      <c r="H46" s="68">
        <f t="shared" ca="1" si="7"/>
        <v>0</v>
      </c>
      <c r="I46" s="68">
        <f t="shared" ca="1" si="7"/>
        <v>0</v>
      </c>
      <c r="J46" s="68">
        <f t="shared" ca="1" si="7"/>
        <v>0</v>
      </c>
      <c r="K46" s="68">
        <f t="shared" ca="1" si="7"/>
        <v>0</v>
      </c>
      <c r="L46" s="68">
        <f t="shared" ca="1" si="7"/>
        <v>0</v>
      </c>
      <c r="M46" s="68">
        <f t="shared" ca="1" si="7"/>
        <v>0</v>
      </c>
      <c r="N46" s="68">
        <f t="shared" ca="1" si="7"/>
        <v>0</v>
      </c>
      <c r="O46" s="68">
        <f t="shared" ca="1" si="7"/>
        <v>0</v>
      </c>
      <c r="P46" s="68">
        <f t="shared" ca="1" si="7"/>
        <v>0</v>
      </c>
      <c r="Q46" s="68">
        <f t="shared" ca="1" si="7"/>
        <v>0</v>
      </c>
      <c r="R46" s="69">
        <f t="shared" ca="1" si="7"/>
        <v>0</v>
      </c>
      <c r="S46" s="69">
        <f t="shared" ca="1" si="7"/>
        <v>0</v>
      </c>
      <c r="T46" s="69">
        <f t="shared" ca="1" si="7"/>
        <v>0</v>
      </c>
      <c r="U46" s="69">
        <f t="shared" ca="1" si="7"/>
        <v>0</v>
      </c>
      <c r="V46" s="69">
        <f t="shared" ca="1" si="7"/>
        <v>0</v>
      </c>
      <c r="W46" s="69">
        <f t="shared" ca="1" si="7"/>
        <v>0</v>
      </c>
      <c r="X46" s="69">
        <f t="shared" ca="1" si="7"/>
        <v>0</v>
      </c>
      <c r="Y46" s="69">
        <f t="shared" ca="1" si="7"/>
        <v>0</v>
      </c>
      <c r="Z46" s="69">
        <f t="shared" ca="1" si="7"/>
        <v>0</v>
      </c>
      <c r="AA46" s="69">
        <f t="shared" ca="1" si="7"/>
        <v>0</v>
      </c>
      <c r="AB46" s="69">
        <f t="shared" ca="1" si="7"/>
        <v>0</v>
      </c>
      <c r="AC46" s="69">
        <f t="shared" ca="1" si="7"/>
        <v>0</v>
      </c>
      <c r="AD46" s="69">
        <f t="shared" ca="1" si="6"/>
        <v>0</v>
      </c>
      <c r="AE46" s="69">
        <f t="shared" ca="1" si="6"/>
        <v>0</v>
      </c>
      <c r="AF46" s="69">
        <f t="shared" ca="1" si="6"/>
        <v>0</v>
      </c>
      <c r="AG46" s="69">
        <f t="shared" ca="1" si="6"/>
        <v>0</v>
      </c>
      <c r="AH46" s="69">
        <f t="shared" ca="1" si="6"/>
        <v>0</v>
      </c>
      <c r="AI46" s="55"/>
      <c r="AJ46" s="56">
        <v>11</v>
      </c>
    </row>
    <row r="47" spans="5:36">
      <c r="E47" s="67" t="e">
        <f t="shared" ca="1" si="7"/>
        <v>#NAME?</v>
      </c>
      <c r="F47" s="68">
        <f t="shared" ca="1" si="7"/>
        <v>0</v>
      </c>
      <c r="G47" s="68">
        <f t="shared" ca="1" si="7"/>
        <v>0</v>
      </c>
      <c r="H47" s="68">
        <f t="shared" ca="1" si="7"/>
        <v>0</v>
      </c>
      <c r="I47" s="68">
        <f t="shared" ca="1" si="7"/>
        <v>0</v>
      </c>
      <c r="J47" s="68">
        <f t="shared" ca="1" si="7"/>
        <v>0</v>
      </c>
      <c r="K47" s="68">
        <f t="shared" ca="1" si="7"/>
        <v>0</v>
      </c>
      <c r="L47" s="68">
        <f t="shared" ca="1" si="7"/>
        <v>0</v>
      </c>
      <c r="M47" s="68">
        <f t="shared" ca="1" si="7"/>
        <v>0</v>
      </c>
      <c r="N47" s="68">
        <f t="shared" ca="1" si="7"/>
        <v>0</v>
      </c>
      <c r="O47" s="68">
        <f t="shared" ca="1" si="7"/>
        <v>0</v>
      </c>
      <c r="P47" s="68">
        <f t="shared" ca="1" si="7"/>
        <v>0</v>
      </c>
      <c r="Q47" s="68">
        <f t="shared" ca="1" si="7"/>
        <v>0</v>
      </c>
      <c r="R47" s="69">
        <f t="shared" ca="1" si="7"/>
        <v>0</v>
      </c>
      <c r="S47" s="69">
        <f t="shared" ca="1" si="7"/>
        <v>0</v>
      </c>
      <c r="T47" s="69">
        <f t="shared" ca="1" si="7"/>
        <v>0</v>
      </c>
      <c r="U47" s="69">
        <f t="shared" ca="1" si="7"/>
        <v>0</v>
      </c>
      <c r="V47" s="69">
        <f t="shared" ca="1" si="7"/>
        <v>0</v>
      </c>
      <c r="W47" s="69">
        <f t="shared" ca="1" si="7"/>
        <v>0</v>
      </c>
      <c r="X47" s="69">
        <f t="shared" ca="1" si="7"/>
        <v>0</v>
      </c>
      <c r="Y47" s="69">
        <f t="shared" ca="1" si="6"/>
        <v>0</v>
      </c>
      <c r="Z47" s="69">
        <f t="shared" ca="1" si="6"/>
        <v>0</v>
      </c>
      <c r="AA47" s="69">
        <f t="shared" ca="1" si="6"/>
        <v>0</v>
      </c>
      <c r="AB47" s="69">
        <f t="shared" ca="1" si="6"/>
        <v>0</v>
      </c>
      <c r="AC47" s="69">
        <f t="shared" ca="1" si="6"/>
        <v>0</v>
      </c>
      <c r="AD47" s="69">
        <f t="shared" ca="1" si="6"/>
        <v>0</v>
      </c>
      <c r="AE47" s="69">
        <f t="shared" ca="1" si="6"/>
        <v>0</v>
      </c>
      <c r="AF47" s="69">
        <f t="shared" ca="1" si="6"/>
        <v>0</v>
      </c>
      <c r="AG47" s="69">
        <f t="shared" ca="1" si="6"/>
        <v>0</v>
      </c>
      <c r="AH47" s="69">
        <f t="shared" ca="1" si="6"/>
        <v>0</v>
      </c>
      <c r="AI47" s="55"/>
      <c r="AJ47" s="56">
        <v>11</v>
      </c>
    </row>
    <row r="48" spans="5:36">
      <c r="E48" s="67" t="e">
        <f t="shared" ca="1" si="7"/>
        <v>#NAME?</v>
      </c>
      <c r="F48" s="68">
        <f t="shared" ca="1" si="7"/>
        <v>0</v>
      </c>
      <c r="G48" s="68">
        <f t="shared" ca="1" si="7"/>
        <v>0</v>
      </c>
      <c r="H48" s="68">
        <f t="shared" ca="1" si="7"/>
        <v>0</v>
      </c>
      <c r="I48" s="68">
        <f t="shared" ca="1" si="7"/>
        <v>0</v>
      </c>
      <c r="J48" s="68">
        <f t="shared" ca="1" si="7"/>
        <v>0</v>
      </c>
      <c r="K48" s="68">
        <f t="shared" ca="1" si="7"/>
        <v>0</v>
      </c>
      <c r="L48" s="68">
        <f t="shared" ca="1" si="7"/>
        <v>0</v>
      </c>
      <c r="M48" s="68">
        <f t="shared" ca="1" si="7"/>
        <v>0</v>
      </c>
      <c r="N48" s="68">
        <f t="shared" ca="1" si="7"/>
        <v>0</v>
      </c>
      <c r="O48" s="68">
        <f t="shared" ca="1" si="7"/>
        <v>0</v>
      </c>
      <c r="P48" s="68">
        <f t="shared" ca="1" si="7"/>
        <v>0</v>
      </c>
      <c r="Q48" s="68">
        <f t="shared" ca="1" si="7"/>
        <v>0</v>
      </c>
      <c r="R48" s="69">
        <f t="shared" ca="1" si="7"/>
        <v>0</v>
      </c>
      <c r="S48" s="69">
        <f t="shared" ca="1" si="7"/>
        <v>0</v>
      </c>
      <c r="T48" s="69">
        <f t="shared" ca="1" si="7"/>
        <v>0</v>
      </c>
      <c r="U48" s="69">
        <f t="shared" ca="1" si="7"/>
        <v>0</v>
      </c>
      <c r="V48" s="69">
        <f t="shared" ca="1" si="7"/>
        <v>0</v>
      </c>
      <c r="W48" s="69">
        <f t="shared" ca="1" si="7"/>
        <v>0</v>
      </c>
      <c r="X48" s="69">
        <f t="shared" ca="1" si="7"/>
        <v>0</v>
      </c>
      <c r="Y48" s="69">
        <f t="shared" ca="1" si="7"/>
        <v>0</v>
      </c>
      <c r="Z48" s="69">
        <f t="shared" ca="1" si="7"/>
        <v>0</v>
      </c>
      <c r="AA48" s="69">
        <f t="shared" ca="1" si="7"/>
        <v>0</v>
      </c>
      <c r="AB48" s="69">
        <f t="shared" ca="1" si="7"/>
        <v>0</v>
      </c>
      <c r="AC48" s="69">
        <f t="shared" ca="1" si="7"/>
        <v>0</v>
      </c>
      <c r="AD48" s="69">
        <f t="shared" ca="1" si="6"/>
        <v>0</v>
      </c>
      <c r="AE48" s="69">
        <f t="shared" ca="1" si="6"/>
        <v>0</v>
      </c>
      <c r="AF48" s="69">
        <f t="shared" ca="1" si="6"/>
        <v>0</v>
      </c>
      <c r="AG48" s="69">
        <f t="shared" ca="1" si="6"/>
        <v>0</v>
      </c>
      <c r="AH48" s="69">
        <f t="shared" ca="1" si="6"/>
        <v>0</v>
      </c>
      <c r="AI48" s="55"/>
      <c r="AJ48" s="56">
        <v>11</v>
      </c>
    </row>
    <row r="49" spans="5:36">
      <c r="E49" s="67" t="e">
        <f t="shared" ca="1" si="7"/>
        <v>#NAME?</v>
      </c>
      <c r="F49" s="68">
        <f t="shared" ca="1" si="7"/>
        <v>0</v>
      </c>
      <c r="G49" s="68">
        <f t="shared" ca="1" si="7"/>
        <v>0</v>
      </c>
      <c r="H49" s="68">
        <f t="shared" ca="1" si="7"/>
        <v>0</v>
      </c>
      <c r="I49" s="68">
        <f t="shared" ca="1" si="7"/>
        <v>0</v>
      </c>
      <c r="J49" s="68">
        <f t="shared" ca="1" si="7"/>
        <v>0</v>
      </c>
      <c r="K49" s="68">
        <f t="shared" ca="1" si="7"/>
        <v>0</v>
      </c>
      <c r="L49" s="68">
        <f t="shared" ca="1" si="7"/>
        <v>0</v>
      </c>
      <c r="M49" s="68">
        <f t="shared" ca="1" si="7"/>
        <v>0</v>
      </c>
      <c r="N49" s="68">
        <f t="shared" ca="1" si="7"/>
        <v>0</v>
      </c>
      <c r="O49" s="68">
        <f t="shared" ca="1" si="7"/>
        <v>0</v>
      </c>
      <c r="P49" s="68">
        <f t="shared" ca="1" si="7"/>
        <v>0</v>
      </c>
      <c r="Q49" s="68">
        <f t="shared" ca="1" si="7"/>
        <v>0</v>
      </c>
      <c r="R49" s="69">
        <f t="shared" ca="1" si="7"/>
        <v>0</v>
      </c>
      <c r="S49" s="69">
        <f t="shared" ca="1" si="7"/>
        <v>0</v>
      </c>
      <c r="T49" s="69">
        <f t="shared" ca="1" si="7"/>
        <v>0</v>
      </c>
      <c r="U49" s="69">
        <f t="shared" ca="1" si="7"/>
        <v>0</v>
      </c>
      <c r="V49" s="69">
        <f t="shared" ca="1" si="7"/>
        <v>0</v>
      </c>
      <c r="W49" s="69">
        <f t="shared" ca="1" si="7"/>
        <v>0</v>
      </c>
      <c r="X49" s="69">
        <f t="shared" ca="1" si="7"/>
        <v>0</v>
      </c>
      <c r="Y49" s="69">
        <f t="shared" ca="1" si="7"/>
        <v>0</v>
      </c>
      <c r="Z49" s="69">
        <f t="shared" ca="1" si="7"/>
        <v>0</v>
      </c>
      <c r="AA49" s="69">
        <f t="shared" ca="1" si="7"/>
        <v>0</v>
      </c>
      <c r="AB49" s="69">
        <f t="shared" ca="1" si="7"/>
        <v>0</v>
      </c>
      <c r="AC49" s="69">
        <f t="shared" ca="1" si="7"/>
        <v>0</v>
      </c>
      <c r="AD49" s="69">
        <f t="shared" ca="1" si="6"/>
        <v>0</v>
      </c>
      <c r="AE49" s="69">
        <f t="shared" ca="1" si="6"/>
        <v>0</v>
      </c>
      <c r="AF49" s="69">
        <f t="shared" ca="1" si="6"/>
        <v>0</v>
      </c>
      <c r="AG49" s="69">
        <f t="shared" ca="1" si="6"/>
        <v>0</v>
      </c>
      <c r="AH49" s="69">
        <f t="shared" ca="1" si="6"/>
        <v>0</v>
      </c>
      <c r="AI49" s="55"/>
      <c r="AJ49" s="56">
        <v>11</v>
      </c>
    </row>
    <row r="50" spans="5:36">
      <c r="E50" s="67" t="e">
        <f t="shared" ca="1" si="7"/>
        <v>#NAME?</v>
      </c>
      <c r="F50" s="68">
        <f t="shared" ca="1" si="7"/>
        <v>0</v>
      </c>
      <c r="G50" s="68">
        <f t="shared" ca="1" si="7"/>
        <v>0</v>
      </c>
      <c r="H50" s="68">
        <f t="shared" ca="1" si="7"/>
        <v>0</v>
      </c>
      <c r="I50" s="68">
        <f t="shared" ca="1" si="7"/>
        <v>0</v>
      </c>
      <c r="J50" s="68">
        <f t="shared" ref="J50:AC50" ca="1" si="8">IF(INDIRECT("'"&amp;$B$1&amp;"'!"&amp;ADDRESS(CELL("row",J50),CELL("col",J50)))="","",INDIRECT("'"&amp;$B$1&amp;"'!"&amp;ADDRESS(CELL("row",J50),CELL("col",J50))))</f>
        <v>0</v>
      </c>
      <c r="K50" s="68">
        <f t="shared" ca="1" si="8"/>
        <v>0</v>
      </c>
      <c r="L50" s="68">
        <f t="shared" ca="1" si="8"/>
        <v>0</v>
      </c>
      <c r="M50" s="68">
        <f t="shared" ca="1" si="8"/>
        <v>0</v>
      </c>
      <c r="N50" s="68">
        <f t="shared" ca="1" si="8"/>
        <v>0</v>
      </c>
      <c r="O50" s="68">
        <f t="shared" ca="1" si="8"/>
        <v>0</v>
      </c>
      <c r="P50" s="68">
        <f t="shared" ca="1" si="8"/>
        <v>0</v>
      </c>
      <c r="Q50" s="68">
        <f t="shared" ca="1" si="8"/>
        <v>0</v>
      </c>
      <c r="R50" s="69">
        <f t="shared" ca="1" si="8"/>
        <v>0</v>
      </c>
      <c r="S50" s="69">
        <f t="shared" ca="1" si="8"/>
        <v>0</v>
      </c>
      <c r="T50" s="69">
        <f t="shared" ca="1" si="8"/>
        <v>0</v>
      </c>
      <c r="U50" s="69">
        <f t="shared" ca="1" si="8"/>
        <v>0</v>
      </c>
      <c r="V50" s="69">
        <f t="shared" ca="1" si="8"/>
        <v>0</v>
      </c>
      <c r="W50" s="69">
        <f t="shared" ca="1" si="8"/>
        <v>0</v>
      </c>
      <c r="X50" s="69">
        <f t="shared" ca="1" si="8"/>
        <v>0</v>
      </c>
      <c r="Y50" s="69">
        <f t="shared" ca="1" si="8"/>
        <v>0</v>
      </c>
      <c r="Z50" s="69">
        <f t="shared" ca="1" si="8"/>
        <v>0</v>
      </c>
      <c r="AA50" s="69">
        <f t="shared" ca="1" si="8"/>
        <v>0</v>
      </c>
      <c r="AB50" s="69">
        <f t="shared" ca="1" si="8"/>
        <v>0</v>
      </c>
      <c r="AC50" s="69">
        <f t="shared" ca="1" si="8"/>
        <v>0</v>
      </c>
      <c r="AD50" s="69">
        <f t="shared" ca="1" si="6"/>
        <v>0</v>
      </c>
      <c r="AE50" s="69">
        <f t="shared" ca="1" si="6"/>
        <v>0</v>
      </c>
      <c r="AF50" s="69">
        <f t="shared" ca="1" si="6"/>
        <v>0</v>
      </c>
      <c r="AG50" s="69">
        <f t="shared" ca="1" si="6"/>
        <v>0</v>
      </c>
      <c r="AH50" s="69">
        <f t="shared" ca="1" si="6"/>
        <v>0</v>
      </c>
      <c r="AI50" s="55"/>
      <c r="AJ50" s="56">
        <v>11</v>
      </c>
    </row>
    <row r="51" spans="5:36">
      <c r="E51" s="67" t="e">
        <f t="shared" ref="E51:AC61" ca="1" si="9">IF(INDIRECT("'"&amp;$B$1&amp;"'!"&amp;ADDRESS(CELL("row",E51),CELL("col",E51)))="","",INDIRECT("'"&amp;$B$1&amp;"'!"&amp;ADDRESS(CELL("row",E51),CELL("col",E51))))</f>
        <v>#NAME?</v>
      </c>
      <c r="F51" s="68">
        <f t="shared" ca="1" si="9"/>
        <v>0</v>
      </c>
      <c r="G51" s="68">
        <f t="shared" ca="1" si="9"/>
        <v>0</v>
      </c>
      <c r="H51" s="68">
        <f t="shared" ca="1" si="9"/>
        <v>0</v>
      </c>
      <c r="I51" s="68">
        <f t="shared" ca="1" si="9"/>
        <v>0</v>
      </c>
      <c r="J51" s="68">
        <f t="shared" ca="1" si="9"/>
        <v>0</v>
      </c>
      <c r="K51" s="68">
        <f t="shared" ca="1" si="9"/>
        <v>0</v>
      </c>
      <c r="L51" s="68">
        <f t="shared" ca="1" si="9"/>
        <v>0</v>
      </c>
      <c r="M51" s="68">
        <f t="shared" ca="1" si="9"/>
        <v>0</v>
      </c>
      <c r="N51" s="68">
        <f t="shared" ca="1" si="9"/>
        <v>0</v>
      </c>
      <c r="O51" s="68">
        <f t="shared" ca="1" si="9"/>
        <v>0</v>
      </c>
      <c r="P51" s="68">
        <f t="shared" ca="1" si="9"/>
        <v>0</v>
      </c>
      <c r="Q51" s="68">
        <f t="shared" ca="1" si="9"/>
        <v>0</v>
      </c>
      <c r="R51" s="69">
        <f t="shared" ca="1" si="9"/>
        <v>0</v>
      </c>
      <c r="S51" s="69">
        <f t="shared" ca="1" si="9"/>
        <v>0</v>
      </c>
      <c r="T51" s="69">
        <f t="shared" ca="1" si="9"/>
        <v>0</v>
      </c>
      <c r="U51" s="69">
        <f t="shared" ca="1" si="9"/>
        <v>0</v>
      </c>
      <c r="V51" s="69">
        <f t="shared" ca="1" si="9"/>
        <v>0</v>
      </c>
      <c r="W51" s="69">
        <f t="shared" ca="1" si="9"/>
        <v>0</v>
      </c>
      <c r="X51" s="69">
        <f t="shared" ca="1" si="9"/>
        <v>0</v>
      </c>
      <c r="Y51" s="69">
        <f t="shared" ca="1" si="6"/>
        <v>0</v>
      </c>
      <c r="Z51" s="69">
        <f t="shared" ca="1" si="6"/>
        <v>0</v>
      </c>
      <c r="AA51" s="69">
        <f t="shared" ca="1" si="6"/>
        <v>0</v>
      </c>
      <c r="AB51" s="69">
        <f t="shared" ca="1" si="6"/>
        <v>0</v>
      </c>
      <c r="AC51" s="69">
        <f t="shared" ca="1" si="6"/>
        <v>0</v>
      </c>
      <c r="AD51" s="69">
        <f t="shared" ca="1" si="6"/>
        <v>0</v>
      </c>
      <c r="AE51" s="69">
        <f t="shared" ca="1" si="6"/>
        <v>0</v>
      </c>
      <c r="AF51" s="69">
        <f t="shared" ca="1" si="6"/>
        <v>0</v>
      </c>
      <c r="AG51" s="69">
        <f t="shared" ca="1" si="6"/>
        <v>0</v>
      </c>
      <c r="AH51" s="69">
        <f t="shared" ca="1" si="6"/>
        <v>0</v>
      </c>
      <c r="AI51" s="55"/>
      <c r="AJ51" s="56">
        <v>11</v>
      </c>
    </row>
    <row r="52" spans="5:36">
      <c r="E52" s="67" t="e">
        <f t="shared" ca="1" si="9"/>
        <v>#NAME?</v>
      </c>
      <c r="F52" s="68">
        <f t="shared" ca="1" si="9"/>
        <v>0</v>
      </c>
      <c r="G52" s="68">
        <f t="shared" ca="1" si="9"/>
        <v>0</v>
      </c>
      <c r="H52" s="68">
        <f t="shared" ca="1" si="9"/>
        <v>0</v>
      </c>
      <c r="I52" s="68">
        <f t="shared" ca="1" si="9"/>
        <v>0</v>
      </c>
      <c r="J52" s="68">
        <f t="shared" ca="1" si="9"/>
        <v>0</v>
      </c>
      <c r="K52" s="68">
        <f t="shared" ca="1" si="9"/>
        <v>0</v>
      </c>
      <c r="L52" s="68">
        <f t="shared" ca="1" si="9"/>
        <v>0</v>
      </c>
      <c r="M52" s="68">
        <f t="shared" ca="1" si="9"/>
        <v>0</v>
      </c>
      <c r="N52" s="68">
        <f t="shared" ca="1" si="9"/>
        <v>0</v>
      </c>
      <c r="O52" s="68">
        <f t="shared" ca="1" si="9"/>
        <v>0</v>
      </c>
      <c r="P52" s="68">
        <f t="shared" ca="1" si="9"/>
        <v>0</v>
      </c>
      <c r="Q52" s="68">
        <f t="shared" ca="1" si="9"/>
        <v>0</v>
      </c>
      <c r="R52" s="69">
        <f t="shared" ca="1" si="9"/>
        <v>0</v>
      </c>
      <c r="S52" s="69">
        <f t="shared" ca="1" si="9"/>
        <v>0</v>
      </c>
      <c r="T52" s="69">
        <f t="shared" ca="1" si="9"/>
        <v>0</v>
      </c>
      <c r="U52" s="69">
        <f t="shared" ca="1" si="9"/>
        <v>0</v>
      </c>
      <c r="V52" s="69">
        <f t="shared" ca="1" si="9"/>
        <v>0</v>
      </c>
      <c r="W52" s="69">
        <f t="shared" ca="1" si="9"/>
        <v>0</v>
      </c>
      <c r="X52" s="69">
        <f t="shared" ca="1" si="9"/>
        <v>0</v>
      </c>
      <c r="Y52" s="69">
        <f t="shared" ca="1" si="9"/>
        <v>0</v>
      </c>
      <c r="Z52" s="69">
        <f t="shared" ca="1" si="9"/>
        <v>0</v>
      </c>
      <c r="AA52" s="69">
        <f t="shared" ca="1" si="9"/>
        <v>0</v>
      </c>
      <c r="AB52" s="69">
        <f t="shared" ca="1" si="9"/>
        <v>0</v>
      </c>
      <c r="AC52" s="69">
        <f t="shared" ca="1" si="9"/>
        <v>0</v>
      </c>
      <c r="AD52" s="69">
        <f t="shared" ca="1" si="6"/>
        <v>0</v>
      </c>
      <c r="AE52" s="69">
        <f t="shared" ca="1" si="6"/>
        <v>0</v>
      </c>
      <c r="AF52" s="69">
        <f t="shared" ca="1" si="6"/>
        <v>0</v>
      </c>
      <c r="AG52" s="69">
        <f t="shared" ca="1" si="6"/>
        <v>0</v>
      </c>
      <c r="AH52" s="69">
        <f t="shared" ca="1" si="6"/>
        <v>0</v>
      </c>
      <c r="AI52" s="55"/>
      <c r="AJ52" s="56">
        <v>11</v>
      </c>
    </row>
    <row r="53" spans="5:36">
      <c r="E53" s="67" t="e">
        <f t="shared" ca="1" si="9"/>
        <v>#NAME?</v>
      </c>
      <c r="F53" s="68">
        <f t="shared" ca="1" si="9"/>
        <v>0</v>
      </c>
      <c r="G53" s="68">
        <f t="shared" ca="1" si="9"/>
        <v>0</v>
      </c>
      <c r="H53" s="68">
        <f t="shared" ca="1" si="9"/>
        <v>0</v>
      </c>
      <c r="I53" s="68">
        <f t="shared" ca="1" si="9"/>
        <v>0</v>
      </c>
      <c r="J53" s="68">
        <f t="shared" ca="1" si="9"/>
        <v>0</v>
      </c>
      <c r="K53" s="68">
        <f t="shared" ca="1" si="9"/>
        <v>0</v>
      </c>
      <c r="L53" s="68">
        <f t="shared" ca="1" si="9"/>
        <v>0</v>
      </c>
      <c r="M53" s="68">
        <f t="shared" ca="1" si="9"/>
        <v>0</v>
      </c>
      <c r="N53" s="68">
        <f t="shared" ca="1" si="9"/>
        <v>0</v>
      </c>
      <c r="O53" s="68">
        <f t="shared" ca="1" si="9"/>
        <v>0</v>
      </c>
      <c r="P53" s="68">
        <f t="shared" ca="1" si="9"/>
        <v>0</v>
      </c>
      <c r="Q53" s="68">
        <f t="shared" ca="1" si="9"/>
        <v>0</v>
      </c>
      <c r="R53" s="69">
        <f t="shared" ca="1" si="9"/>
        <v>0</v>
      </c>
      <c r="S53" s="69">
        <f t="shared" ca="1" si="9"/>
        <v>0</v>
      </c>
      <c r="T53" s="69">
        <f t="shared" ca="1" si="9"/>
        <v>0</v>
      </c>
      <c r="U53" s="69">
        <f t="shared" ca="1" si="9"/>
        <v>0</v>
      </c>
      <c r="V53" s="69">
        <f t="shared" ca="1" si="9"/>
        <v>0</v>
      </c>
      <c r="W53" s="69">
        <f t="shared" ca="1" si="9"/>
        <v>0</v>
      </c>
      <c r="X53" s="69">
        <f t="shared" ca="1" si="9"/>
        <v>0</v>
      </c>
      <c r="Y53" s="69">
        <f t="shared" ca="1" si="9"/>
        <v>0</v>
      </c>
      <c r="Z53" s="69">
        <f t="shared" ca="1" si="9"/>
        <v>0</v>
      </c>
      <c r="AA53" s="69">
        <f t="shared" ca="1" si="9"/>
        <v>0</v>
      </c>
      <c r="AB53" s="69">
        <f t="shared" ca="1" si="9"/>
        <v>0</v>
      </c>
      <c r="AC53" s="69">
        <f t="shared" ca="1" si="9"/>
        <v>0</v>
      </c>
      <c r="AD53" s="69">
        <f t="shared" ca="1" si="6"/>
        <v>0</v>
      </c>
      <c r="AE53" s="69">
        <f t="shared" ca="1" si="6"/>
        <v>0</v>
      </c>
      <c r="AF53" s="69">
        <f t="shared" ca="1" si="6"/>
        <v>0</v>
      </c>
      <c r="AG53" s="69">
        <f t="shared" ca="1" si="6"/>
        <v>0</v>
      </c>
      <c r="AH53" s="69">
        <f t="shared" ca="1" si="6"/>
        <v>0</v>
      </c>
      <c r="AI53" s="55"/>
      <c r="AJ53" s="56">
        <v>11</v>
      </c>
    </row>
    <row r="54" spans="5:36">
      <c r="E54" s="67" t="e">
        <f t="shared" ca="1" si="9"/>
        <v>#NAME?</v>
      </c>
      <c r="F54" s="68">
        <f t="shared" ca="1" si="9"/>
        <v>0</v>
      </c>
      <c r="G54" s="68">
        <f t="shared" ca="1" si="9"/>
        <v>0</v>
      </c>
      <c r="H54" s="68">
        <f t="shared" ca="1" si="9"/>
        <v>0</v>
      </c>
      <c r="I54" s="68">
        <f t="shared" ca="1" si="9"/>
        <v>0</v>
      </c>
      <c r="J54" s="68">
        <f t="shared" ca="1" si="9"/>
        <v>0</v>
      </c>
      <c r="K54" s="68">
        <f t="shared" ca="1" si="9"/>
        <v>0</v>
      </c>
      <c r="L54" s="68">
        <f t="shared" ca="1" si="9"/>
        <v>0</v>
      </c>
      <c r="M54" s="68">
        <f t="shared" ca="1" si="9"/>
        <v>0</v>
      </c>
      <c r="N54" s="68">
        <f t="shared" ca="1" si="9"/>
        <v>0</v>
      </c>
      <c r="O54" s="68">
        <f t="shared" ca="1" si="9"/>
        <v>0</v>
      </c>
      <c r="P54" s="68">
        <f t="shared" ca="1" si="9"/>
        <v>0</v>
      </c>
      <c r="Q54" s="68">
        <f t="shared" ca="1" si="9"/>
        <v>0</v>
      </c>
      <c r="R54" s="69">
        <f t="shared" ca="1" si="9"/>
        <v>0</v>
      </c>
      <c r="S54" s="69">
        <f t="shared" ca="1" si="9"/>
        <v>0</v>
      </c>
      <c r="T54" s="69">
        <f t="shared" ca="1" si="9"/>
        <v>0</v>
      </c>
      <c r="U54" s="69">
        <f t="shared" ca="1" si="9"/>
        <v>0</v>
      </c>
      <c r="V54" s="69">
        <f t="shared" ca="1" si="9"/>
        <v>0</v>
      </c>
      <c r="W54" s="69">
        <f t="shared" ca="1" si="9"/>
        <v>0</v>
      </c>
      <c r="X54" s="69">
        <f t="shared" ca="1" si="9"/>
        <v>0</v>
      </c>
      <c r="Y54" s="69">
        <f t="shared" ca="1" si="9"/>
        <v>0</v>
      </c>
      <c r="Z54" s="69">
        <f t="shared" ca="1" si="9"/>
        <v>0</v>
      </c>
      <c r="AA54" s="69">
        <f t="shared" ca="1" si="9"/>
        <v>0</v>
      </c>
      <c r="AB54" s="69">
        <f t="shared" ca="1" si="9"/>
        <v>0</v>
      </c>
      <c r="AC54" s="69">
        <f t="shared" ca="1" si="9"/>
        <v>0</v>
      </c>
      <c r="AD54" s="69">
        <f t="shared" ref="AD54:AH60" ca="1" si="10">IF(INDIRECT("'"&amp;$B$1&amp;"'!"&amp;ADDRESS(CELL("row",AD54),CELL("col",AD54)))="","",INDIRECT("'"&amp;$B$1&amp;"'!"&amp;ADDRESS(CELL("row",AD54),CELL("col",AD54))))</f>
        <v>0</v>
      </c>
      <c r="AE54" s="69">
        <f t="shared" ca="1" si="10"/>
        <v>0</v>
      </c>
      <c r="AF54" s="69">
        <f t="shared" ca="1" si="10"/>
        <v>0</v>
      </c>
      <c r="AG54" s="69">
        <f t="shared" ca="1" si="10"/>
        <v>0</v>
      </c>
      <c r="AH54" s="69">
        <f t="shared" ca="1" si="10"/>
        <v>0</v>
      </c>
      <c r="AI54" s="55"/>
      <c r="AJ54" s="56">
        <v>11</v>
      </c>
    </row>
    <row r="55" spans="5:36">
      <c r="E55" s="67" t="e">
        <f t="shared" ca="1" si="9"/>
        <v>#NAME?</v>
      </c>
      <c r="F55" s="68">
        <f t="shared" ca="1" si="9"/>
        <v>0</v>
      </c>
      <c r="G55" s="68">
        <f t="shared" ca="1" si="9"/>
        <v>0</v>
      </c>
      <c r="H55" s="68">
        <f t="shared" ca="1" si="9"/>
        <v>0</v>
      </c>
      <c r="I55" s="68">
        <f t="shared" ca="1" si="9"/>
        <v>0</v>
      </c>
      <c r="J55" s="68">
        <f t="shared" ca="1" si="9"/>
        <v>0</v>
      </c>
      <c r="K55" s="68">
        <f t="shared" ca="1" si="9"/>
        <v>0</v>
      </c>
      <c r="L55" s="68">
        <f t="shared" ca="1" si="9"/>
        <v>0</v>
      </c>
      <c r="M55" s="68">
        <f t="shared" ca="1" si="9"/>
        <v>0</v>
      </c>
      <c r="N55" s="68">
        <f t="shared" ca="1" si="9"/>
        <v>0</v>
      </c>
      <c r="O55" s="68">
        <f t="shared" ca="1" si="9"/>
        <v>0</v>
      </c>
      <c r="P55" s="68">
        <f t="shared" ca="1" si="9"/>
        <v>0</v>
      </c>
      <c r="Q55" s="68">
        <f t="shared" ca="1" si="9"/>
        <v>0</v>
      </c>
      <c r="R55" s="69">
        <f t="shared" ca="1" si="9"/>
        <v>0</v>
      </c>
      <c r="S55" s="69">
        <f t="shared" ca="1" si="9"/>
        <v>0</v>
      </c>
      <c r="T55" s="69">
        <f t="shared" ca="1" si="9"/>
        <v>0</v>
      </c>
      <c r="U55" s="69">
        <f t="shared" ca="1" si="9"/>
        <v>0</v>
      </c>
      <c r="V55" s="69">
        <f t="shared" ca="1" si="9"/>
        <v>0</v>
      </c>
      <c r="W55" s="69">
        <f t="shared" ca="1" si="9"/>
        <v>0</v>
      </c>
      <c r="X55" s="69">
        <f t="shared" ca="1" si="9"/>
        <v>0</v>
      </c>
      <c r="Y55" s="69">
        <f t="shared" ca="1" si="9"/>
        <v>0</v>
      </c>
      <c r="Z55" s="69">
        <f t="shared" ca="1" si="9"/>
        <v>0</v>
      </c>
      <c r="AA55" s="69">
        <f t="shared" ca="1" si="9"/>
        <v>0</v>
      </c>
      <c r="AB55" s="69">
        <f t="shared" ca="1" si="9"/>
        <v>0</v>
      </c>
      <c r="AC55" s="69">
        <f t="shared" ca="1" si="9"/>
        <v>0</v>
      </c>
      <c r="AD55" s="69">
        <f t="shared" ca="1" si="10"/>
        <v>0</v>
      </c>
      <c r="AE55" s="69">
        <f t="shared" ca="1" si="10"/>
        <v>0</v>
      </c>
      <c r="AF55" s="69">
        <f t="shared" ca="1" si="10"/>
        <v>0</v>
      </c>
      <c r="AG55" s="69">
        <f t="shared" ca="1" si="10"/>
        <v>0</v>
      </c>
      <c r="AH55" s="69">
        <f t="shared" ca="1" si="10"/>
        <v>0</v>
      </c>
      <c r="AI55" s="55"/>
      <c r="AJ55" s="56">
        <v>11</v>
      </c>
    </row>
    <row r="56" spans="5:36">
      <c r="E56" s="67" t="e">
        <f t="shared" ca="1" si="9"/>
        <v>#NAME?</v>
      </c>
      <c r="F56" s="68">
        <f t="shared" ca="1" si="9"/>
        <v>0</v>
      </c>
      <c r="G56" s="68">
        <f t="shared" ca="1" si="9"/>
        <v>0</v>
      </c>
      <c r="H56" s="68">
        <f t="shared" ca="1" si="9"/>
        <v>0</v>
      </c>
      <c r="I56" s="68">
        <f t="shared" ca="1" si="9"/>
        <v>0</v>
      </c>
      <c r="J56" s="68">
        <f t="shared" ca="1" si="9"/>
        <v>0</v>
      </c>
      <c r="K56" s="68">
        <f t="shared" ca="1" si="9"/>
        <v>0</v>
      </c>
      <c r="L56" s="68">
        <f t="shared" ca="1" si="9"/>
        <v>0</v>
      </c>
      <c r="M56" s="68">
        <f t="shared" ca="1" si="9"/>
        <v>0</v>
      </c>
      <c r="N56" s="68">
        <f t="shared" ca="1" si="9"/>
        <v>0</v>
      </c>
      <c r="O56" s="68">
        <f t="shared" ca="1" si="9"/>
        <v>0</v>
      </c>
      <c r="P56" s="68">
        <f t="shared" ca="1" si="9"/>
        <v>0</v>
      </c>
      <c r="Q56" s="68">
        <f t="shared" ca="1" si="9"/>
        <v>0</v>
      </c>
      <c r="R56" s="69">
        <f t="shared" ca="1" si="9"/>
        <v>0</v>
      </c>
      <c r="S56" s="69">
        <f t="shared" ca="1" si="9"/>
        <v>0</v>
      </c>
      <c r="T56" s="69">
        <f t="shared" ca="1" si="9"/>
        <v>0</v>
      </c>
      <c r="U56" s="69">
        <f t="shared" ca="1" si="9"/>
        <v>0</v>
      </c>
      <c r="V56" s="69">
        <f t="shared" ca="1" si="9"/>
        <v>0</v>
      </c>
      <c r="W56" s="69">
        <f t="shared" ca="1" si="9"/>
        <v>0</v>
      </c>
      <c r="X56" s="69">
        <f t="shared" ca="1" si="9"/>
        <v>0</v>
      </c>
      <c r="Y56" s="69">
        <f t="shared" ca="1" si="9"/>
        <v>0</v>
      </c>
      <c r="Z56" s="69">
        <f t="shared" ca="1" si="9"/>
        <v>0</v>
      </c>
      <c r="AA56" s="69">
        <f t="shared" ca="1" si="9"/>
        <v>0</v>
      </c>
      <c r="AB56" s="69">
        <f t="shared" ca="1" si="9"/>
        <v>0</v>
      </c>
      <c r="AC56" s="69">
        <f t="shared" ca="1" si="9"/>
        <v>0</v>
      </c>
      <c r="AD56" s="69">
        <f t="shared" ca="1" si="10"/>
        <v>0</v>
      </c>
      <c r="AE56" s="69">
        <f t="shared" ca="1" si="10"/>
        <v>0</v>
      </c>
      <c r="AF56" s="69">
        <f t="shared" ca="1" si="10"/>
        <v>0</v>
      </c>
      <c r="AG56" s="69">
        <f t="shared" ca="1" si="10"/>
        <v>0</v>
      </c>
      <c r="AH56" s="69">
        <f t="shared" ca="1" si="10"/>
        <v>0</v>
      </c>
      <c r="AI56" s="55"/>
      <c r="AJ56" s="56">
        <v>11</v>
      </c>
    </row>
    <row r="57" spans="5:36">
      <c r="E57" s="67" t="e">
        <f t="shared" ca="1" si="9"/>
        <v>#NAME?</v>
      </c>
      <c r="F57" s="68">
        <f t="shared" ca="1" si="9"/>
        <v>0</v>
      </c>
      <c r="G57" s="68">
        <f t="shared" ca="1" si="9"/>
        <v>0</v>
      </c>
      <c r="H57" s="68">
        <f t="shared" ca="1" si="9"/>
        <v>0</v>
      </c>
      <c r="I57" s="68">
        <f t="shared" ca="1" si="9"/>
        <v>0</v>
      </c>
      <c r="J57" s="68">
        <f t="shared" ca="1" si="9"/>
        <v>0</v>
      </c>
      <c r="K57" s="68">
        <f t="shared" ca="1" si="9"/>
        <v>0</v>
      </c>
      <c r="L57" s="68">
        <f t="shared" ca="1" si="9"/>
        <v>0</v>
      </c>
      <c r="M57" s="68">
        <f t="shared" ca="1" si="9"/>
        <v>0</v>
      </c>
      <c r="N57" s="68">
        <f t="shared" ca="1" si="9"/>
        <v>0</v>
      </c>
      <c r="O57" s="68">
        <f t="shared" ca="1" si="9"/>
        <v>0</v>
      </c>
      <c r="P57" s="68">
        <f t="shared" ca="1" si="9"/>
        <v>0</v>
      </c>
      <c r="Q57" s="68">
        <f t="shared" ca="1" si="9"/>
        <v>0</v>
      </c>
      <c r="R57" s="69">
        <f t="shared" ca="1" si="9"/>
        <v>0</v>
      </c>
      <c r="S57" s="69">
        <f t="shared" ca="1" si="9"/>
        <v>0</v>
      </c>
      <c r="T57" s="69">
        <f t="shared" ca="1" si="9"/>
        <v>0</v>
      </c>
      <c r="U57" s="69">
        <f t="shared" ca="1" si="9"/>
        <v>0</v>
      </c>
      <c r="V57" s="69">
        <f t="shared" ca="1" si="9"/>
        <v>0</v>
      </c>
      <c r="W57" s="69">
        <f t="shared" ca="1" si="9"/>
        <v>0</v>
      </c>
      <c r="X57" s="69">
        <f t="shared" ca="1" si="9"/>
        <v>0</v>
      </c>
      <c r="Y57" s="69">
        <f t="shared" ca="1" si="9"/>
        <v>0</v>
      </c>
      <c r="Z57" s="69">
        <f t="shared" ca="1" si="9"/>
        <v>0</v>
      </c>
      <c r="AA57" s="69">
        <f t="shared" ca="1" si="9"/>
        <v>0</v>
      </c>
      <c r="AB57" s="69">
        <f t="shared" ca="1" si="9"/>
        <v>0</v>
      </c>
      <c r="AC57" s="69">
        <f t="shared" ca="1" si="9"/>
        <v>0</v>
      </c>
      <c r="AD57" s="69">
        <f t="shared" ca="1" si="10"/>
        <v>0</v>
      </c>
      <c r="AE57" s="69">
        <f t="shared" ca="1" si="10"/>
        <v>0</v>
      </c>
      <c r="AF57" s="69">
        <f t="shared" ca="1" si="10"/>
        <v>0</v>
      </c>
      <c r="AG57" s="69">
        <f t="shared" ca="1" si="10"/>
        <v>0</v>
      </c>
      <c r="AH57" s="69">
        <f t="shared" ca="1" si="10"/>
        <v>0</v>
      </c>
      <c r="AI57" s="55"/>
      <c r="AJ57" s="56">
        <v>11</v>
      </c>
    </row>
    <row r="58" spans="5:36">
      <c r="E58" s="67" t="e">
        <f t="shared" ca="1" si="9"/>
        <v>#NAME?</v>
      </c>
      <c r="F58" s="68">
        <f t="shared" ca="1" si="9"/>
        <v>0</v>
      </c>
      <c r="G58" s="68">
        <f t="shared" ca="1" si="9"/>
        <v>0</v>
      </c>
      <c r="H58" s="68">
        <f t="shared" ca="1" si="9"/>
        <v>0</v>
      </c>
      <c r="I58" s="68">
        <f t="shared" ca="1" si="9"/>
        <v>0</v>
      </c>
      <c r="J58" s="68">
        <f t="shared" ca="1" si="9"/>
        <v>0</v>
      </c>
      <c r="K58" s="68">
        <f t="shared" ca="1" si="9"/>
        <v>0</v>
      </c>
      <c r="L58" s="68">
        <f t="shared" ca="1" si="9"/>
        <v>0</v>
      </c>
      <c r="M58" s="68">
        <f t="shared" ca="1" si="9"/>
        <v>0</v>
      </c>
      <c r="N58" s="68">
        <f t="shared" ca="1" si="9"/>
        <v>0</v>
      </c>
      <c r="O58" s="68">
        <f t="shared" ca="1" si="9"/>
        <v>0</v>
      </c>
      <c r="P58" s="68">
        <f t="shared" ca="1" si="9"/>
        <v>0</v>
      </c>
      <c r="Q58" s="68">
        <f t="shared" ca="1" si="9"/>
        <v>0</v>
      </c>
      <c r="R58" s="69">
        <f t="shared" ca="1" si="9"/>
        <v>0</v>
      </c>
      <c r="S58" s="69">
        <f t="shared" ca="1" si="9"/>
        <v>0</v>
      </c>
      <c r="T58" s="69">
        <f t="shared" ca="1" si="9"/>
        <v>0</v>
      </c>
      <c r="U58" s="69">
        <f t="shared" ca="1" si="9"/>
        <v>0</v>
      </c>
      <c r="V58" s="69">
        <f t="shared" ca="1" si="9"/>
        <v>0</v>
      </c>
      <c r="W58" s="69">
        <f t="shared" ca="1" si="9"/>
        <v>0</v>
      </c>
      <c r="X58" s="69">
        <f t="shared" ca="1" si="9"/>
        <v>0</v>
      </c>
      <c r="Y58" s="69">
        <f t="shared" ca="1" si="9"/>
        <v>0</v>
      </c>
      <c r="Z58" s="69">
        <f t="shared" ca="1" si="9"/>
        <v>0</v>
      </c>
      <c r="AA58" s="69">
        <f t="shared" ca="1" si="9"/>
        <v>0</v>
      </c>
      <c r="AB58" s="69">
        <f t="shared" ca="1" si="9"/>
        <v>0</v>
      </c>
      <c r="AC58" s="69">
        <f t="shared" ca="1" si="9"/>
        <v>0</v>
      </c>
      <c r="AD58" s="69">
        <f t="shared" ca="1" si="10"/>
        <v>0</v>
      </c>
      <c r="AE58" s="69">
        <f t="shared" ca="1" si="10"/>
        <v>0</v>
      </c>
      <c r="AF58" s="69">
        <f t="shared" ca="1" si="10"/>
        <v>0</v>
      </c>
      <c r="AG58" s="69">
        <f t="shared" ca="1" si="10"/>
        <v>0</v>
      </c>
      <c r="AH58" s="69">
        <f t="shared" ca="1" si="10"/>
        <v>0</v>
      </c>
      <c r="AI58" s="55"/>
      <c r="AJ58" s="56">
        <v>11</v>
      </c>
    </row>
    <row r="59" spans="5:36">
      <c r="E59" s="67" t="e">
        <f t="shared" ca="1" si="9"/>
        <v>#NAME?</v>
      </c>
      <c r="F59" s="68">
        <f t="shared" ca="1" si="9"/>
        <v>0</v>
      </c>
      <c r="G59" s="68">
        <f t="shared" ca="1" si="9"/>
        <v>0</v>
      </c>
      <c r="H59" s="68">
        <f t="shared" ca="1" si="9"/>
        <v>0</v>
      </c>
      <c r="I59" s="68">
        <f t="shared" ca="1" si="9"/>
        <v>0</v>
      </c>
      <c r="J59" s="68">
        <f t="shared" ca="1" si="9"/>
        <v>0</v>
      </c>
      <c r="K59" s="68">
        <f t="shared" ca="1" si="9"/>
        <v>0</v>
      </c>
      <c r="L59" s="68">
        <f t="shared" ca="1" si="9"/>
        <v>0</v>
      </c>
      <c r="M59" s="68">
        <f t="shared" ca="1" si="9"/>
        <v>0</v>
      </c>
      <c r="N59" s="68">
        <f t="shared" ca="1" si="9"/>
        <v>0</v>
      </c>
      <c r="O59" s="68">
        <f t="shared" ca="1" si="9"/>
        <v>0</v>
      </c>
      <c r="P59" s="68">
        <f t="shared" ca="1" si="9"/>
        <v>0</v>
      </c>
      <c r="Q59" s="68">
        <f t="shared" ca="1" si="9"/>
        <v>0</v>
      </c>
      <c r="R59" s="69">
        <f t="shared" ca="1" si="9"/>
        <v>0</v>
      </c>
      <c r="S59" s="69">
        <f t="shared" ca="1" si="9"/>
        <v>0</v>
      </c>
      <c r="T59" s="69">
        <f t="shared" ca="1" si="9"/>
        <v>0</v>
      </c>
      <c r="U59" s="69">
        <f t="shared" ca="1" si="9"/>
        <v>0</v>
      </c>
      <c r="V59" s="69">
        <f t="shared" ca="1" si="9"/>
        <v>0</v>
      </c>
      <c r="W59" s="69">
        <f t="shared" ca="1" si="9"/>
        <v>0</v>
      </c>
      <c r="X59" s="69">
        <f t="shared" ca="1" si="9"/>
        <v>0</v>
      </c>
      <c r="Y59" s="69">
        <f t="shared" ca="1" si="9"/>
        <v>0</v>
      </c>
      <c r="Z59" s="69">
        <f t="shared" ca="1" si="9"/>
        <v>0</v>
      </c>
      <c r="AA59" s="69">
        <f t="shared" ca="1" si="9"/>
        <v>0</v>
      </c>
      <c r="AB59" s="69">
        <f t="shared" ca="1" si="9"/>
        <v>0</v>
      </c>
      <c r="AC59" s="69">
        <f t="shared" ca="1" si="9"/>
        <v>0</v>
      </c>
      <c r="AD59" s="69">
        <f t="shared" ca="1" si="10"/>
        <v>0</v>
      </c>
      <c r="AE59" s="69">
        <f t="shared" ca="1" si="10"/>
        <v>0</v>
      </c>
      <c r="AF59" s="69">
        <f t="shared" ca="1" si="10"/>
        <v>0</v>
      </c>
      <c r="AG59" s="69">
        <f t="shared" ca="1" si="10"/>
        <v>0</v>
      </c>
      <c r="AH59" s="69">
        <f t="shared" ca="1" si="10"/>
        <v>0</v>
      </c>
      <c r="AI59" s="55"/>
      <c r="AJ59" s="56">
        <v>11</v>
      </c>
    </row>
    <row r="60" spans="5:36">
      <c r="E60" s="67" t="e">
        <f t="shared" ca="1" si="9"/>
        <v>#NAME?</v>
      </c>
      <c r="F60" s="68">
        <f t="shared" ca="1" si="9"/>
        <v>0</v>
      </c>
      <c r="G60" s="68">
        <f t="shared" ca="1" si="9"/>
        <v>0</v>
      </c>
      <c r="H60" s="68">
        <f t="shared" ca="1" si="9"/>
        <v>0</v>
      </c>
      <c r="I60" s="68">
        <f t="shared" ca="1" si="9"/>
        <v>0</v>
      </c>
      <c r="J60" s="68">
        <f t="shared" ca="1" si="9"/>
        <v>0</v>
      </c>
      <c r="K60" s="68">
        <f t="shared" ca="1" si="9"/>
        <v>0</v>
      </c>
      <c r="L60" s="68">
        <f t="shared" ca="1" si="9"/>
        <v>0</v>
      </c>
      <c r="M60" s="68">
        <f t="shared" ca="1" si="9"/>
        <v>0</v>
      </c>
      <c r="N60" s="68">
        <f t="shared" ca="1" si="9"/>
        <v>0</v>
      </c>
      <c r="O60" s="68">
        <f t="shared" ca="1" si="9"/>
        <v>0</v>
      </c>
      <c r="P60" s="68">
        <f t="shared" ca="1" si="9"/>
        <v>0</v>
      </c>
      <c r="Q60" s="68">
        <f t="shared" ca="1" si="9"/>
        <v>0</v>
      </c>
      <c r="R60" s="69">
        <f t="shared" ca="1" si="9"/>
        <v>0</v>
      </c>
      <c r="S60" s="69">
        <f t="shared" ca="1" si="9"/>
        <v>0</v>
      </c>
      <c r="T60" s="69">
        <f t="shared" ca="1" si="9"/>
        <v>0</v>
      </c>
      <c r="U60" s="69">
        <f t="shared" ca="1" si="9"/>
        <v>0</v>
      </c>
      <c r="V60" s="69">
        <f t="shared" ca="1" si="9"/>
        <v>0</v>
      </c>
      <c r="W60" s="69">
        <f t="shared" ca="1" si="9"/>
        <v>0</v>
      </c>
      <c r="X60" s="69">
        <f t="shared" ca="1" si="9"/>
        <v>0</v>
      </c>
      <c r="Y60" s="69">
        <f t="shared" ca="1" si="9"/>
        <v>0</v>
      </c>
      <c r="Z60" s="69">
        <f t="shared" ca="1" si="9"/>
        <v>0</v>
      </c>
      <c r="AA60" s="69">
        <f t="shared" ca="1" si="9"/>
        <v>0</v>
      </c>
      <c r="AB60" s="69">
        <f t="shared" ca="1" si="9"/>
        <v>0</v>
      </c>
      <c r="AC60" s="69">
        <f t="shared" ca="1" si="9"/>
        <v>0</v>
      </c>
      <c r="AD60" s="69">
        <f t="shared" ca="1" si="10"/>
        <v>0</v>
      </c>
      <c r="AE60" s="69">
        <f t="shared" ca="1" si="10"/>
        <v>0</v>
      </c>
      <c r="AF60" s="69">
        <f t="shared" ca="1" si="10"/>
        <v>0</v>
      </c>
      <c r="AG60" s="69">
        <f t="shared" ca="1" si="10"/>
        <v>0</v>
      </c>
      <c r="AH60" s="69">
        <f t="shared" ca="1" si="10"/>
        <v>0</v>
      </c>
      <c r="AI60" s="55"/>
      <c r="AJ60" s="56">
        <v>11</v>
      </c>
    </row>
    <row r="61" spans="5:36">
      <c r="E61" s="67" t="e">
        <f t="shared" ca="1" si="9"/>
        <v>#NAME?</v>
      </c>
      <c r="F61" s="68">
        <f t="shared" ca="1" si="9"/>
        <v>0</v>
      </c>
      <c r="G61" s="68">
        <f t="shared" ca="1" si="9"/>
        <v>0</v>
      </c>
      <c r="H61" s="68">
        <f t="shared" ca="1" si="9"/>
        <v>0</v>
      </c>
      <c r="I61" s="68">
        <f t="shared" ca="1" si="9"/>
        <v>0</v>
      </c>
      <c r="J61" s="68">
        <f t="shared" ca="1" si="9"/>
        <v>0</v>
      </c>
      <c r="K61" s="68">
        <f t="shared" ca="1" si="9"/>
        <v>0</v>
      </c>
      <c r="L61" s="68">
        <f t="shared" ca="1" si="9"/>
        <v>0</v>
      </c>
      <c r="M61" s="68">
        <f t="shared" ca="1" si="9"/>
        <v>0</v>
      </c>
      <c r="N61" s="68">
        <f t="shared" ca="1" si="9"/>
        <v>0</v>
      </c>
      <c r="O61" s="68">
        <f t="shared" ref="O61:AH67" ca="1" si="11">IF(INDIRECT("'"&amp;$B$1&amp;"'!"&amp;ADDRESS(CELL("row",O61),CELL("col",O61)))="","",INDIRECT("'"&amp;$B$1&amp;"'!"&amp;ADDRESS(CELL("row",O61),CELL("col",O61))))</f>
        <v>0</v>
      </c>
      <c r="P61" s="68">
        <f t="shared" ca="1" si="11"/>
        <v>0</v>
      </c>
      <c r="Q61" s="68">
        <f t="shared" ca="1" si="11"/>
        <v>0</v>
      </c>
      <c r="R61" s="69">
        <f t="shared" ca="1" si="11"/>
        <v>0</v>
      </c>
      <c r="S61" s="69">
        <f t="shared" ca="1" si="11"/>
        <v>0</v>
      </c>
      <c r="T61" s="69">
        <f t="shared" ca="1" si="11"/>
        <v>0</v>
      </c>
      <c r="U61" s="69">
        <f t="shared" ca="1" si="11"/>
        <v>0</v>
      </c>
      <c r="V61" s="69">
        <f t="shared" ca="1" si="11"/>
        <v>0</v>
      </c>
      <c r="W61" s="69">
        <f t="shared" ca="1" si="11"/>
        <v>0</v>
      </c>
      <c r="X61" s="69">
        <f t="shared" ca="1" si="11"/>
        <v>0</v>
      </c>
      <c r="Y61" s="69">
        <f t="shared" ca="1" si="11"/>
        <v>0</v>
      </c>
      <c r="Z61" s="69">
        <f t="shared" ca="1" si="11"/>
        <v>0</v>
      </c>
      <c r="AA61" s="69">
        <f t="shared" ca="1" si="11"/>
        <v>0</v>
      </c>
      <c r="AB61" s="69">
        <f t="shared" ca="1" si="11"/>
        <v>0</v>
      </c>
      <c r="AC61" s="69">
        <f t="shared" ca="1" si="11"/>
        <v>0</v>
      </c>
      <c r="AD61" s="69">
        <f t="shared" ca="1" si="11"/>
        <v>0</v>
      </c>
      <c r="AE61" s="69">
        <f t="shared" ca="1" si="11"/>
        <v>0</v>
      </c>
      <c r="AF61" s="69">
        <f t="shared" ca="1" si="11"/>
        <v>0</v>
      </c>
      <c r="AG61" s="69">
        <f t="shared" ca="1" si="11"/>
        <v>0</v>
      </c>
      <c r="AH61" s="69">
        <f t="shared" ca="1" si="11"/>
        <v>0</v>
      </c>
      <c r="AI61" s="55"/>
      <c r="AJ61" s="56">
        <v>11</v>
      </c>
    </row>
    <row r="62" spans="5:36">
      <c r="E62" s="67" t="e">
        <f t="shared" ref="E62:AC67" ca="1" si="12">IF(INDIRECT("'"&amp;$B$1&amp;"'!"&amp;ADDRESS(CELL("row",E62),CELL("col",E62)))="","",INDIRECT("'"&amp;$B$1&amp;"'!"&amp;ADDRESS(CELL("row",E62),CELL("col",E62))))</f>
        <v>#NAME?</v>
      </c>
      <c r="F62" s="68">
        <f t="shared" ca="1" si="12"/>
        <v>0</v>
      </c>
      <c r="G62" s="68">
        <f t="shared" ca="1" si="12"/>
        <v>0</v>
      </c>
      <c r="H62" s="68">
        <f t="shared" ca="1" si="12"/>
        <v>0</v>
      </c>
      <c r="I62" s="68">
        <f t="shared" ca="1" si="12"/>
        <v>0</v>
      </c>
      <c r="J62" s="68">
        <f t="shared" ca="1" si="12"/>
        <v>0</v>
      </c>
      <c r="K62" s="68">
        <f t="shared" ca="1" si="12"/>
        <v>0</v>
      </c>
      <c r="L62" s="68">
        <f t="shared" ca="1" si="12"/>
        <v>0</v>
      </c>
      <c r="M62" s="68">
        <f t="shared" ca="1" si="12"/>
        <v>0</v>
      </c>
      <c r="N62" s="68">
        <f t="shared" ca="1" si="12"/>
        <v>0</v>
      </c>
      <c r="O62" s="68">
        <f t="shared" ca="1" si="12"/>
        <v>0</v>
      </c>
      <c r="P62" s="68">
        <f t="shared" ca="1" si="12"/>
        <v>0</v>
      </c>
      <c r="Q62" s="68">
        <f t="shared" ca="1" si="12"/>
        <v>0</v>
      </c>
      <c r="R62" s="69">
        <f t="shared" ca="1" si="12"/>
        <v>0</v>
      </c>
      <c r="S62" s="69">
        <f t="shared" ca="1" si="12"/>
        <v>0</v>
      </c>
      <c r="T62" s="69">
        <f t="shared" ca="1" si="12"/>
        <v>0</v>
      </c>
      <c r="U62" s="69">
        <f t="shared" ca="1" si="12"/>
        <v>0</v>
      </c>
      <c r="V62" s="69">
        <f t="shared" ca="1" si="12"/>
        <v>0</v>
      </c>
      <c r="W62" s="69">
        <f t="shared" ca="1" si="12"/>
        <v>0</v>
      </c>
      <c r="X62" s="69">
        <f t="shared" ca="1" si="12"/>
        <v>0</v>
      </c>
      <c r="Y62" s="69">
        <f t="shared" ca="1" si="12"/>
        <v>0</v>
      </c>
      <c r="Z62" s="69">
        <f t="shared" ca="1" si="12"/>
        <v>0</v>
      </c>
      <c r="AA62" s="69">
        <f t="shared" ca="1" si="12"/>
        <v>0</v>
      </c>
      <c r="AB62" s="69">
        <f t="shared" ca="1" si="12"/>
        <v>0</v>
      </c>
      <c r="AC62" s="69">
        <f t="shared" ca="1" si="12"/>
        <v>0</v>
      </c>
      <c r="AD62" s="69">
        <f t="shared" ca="1" si="11"/>
        <v>0</v>
      </c>
      <c r="AE62" s="69">
        <f t="shared" ca="1" si="11"/>
        <v>0</v>
      </c>
      <c r="AF62" s="69">
        <f t="shared" ca="1" si="11"/>
        <v>0</v>
      </c>
      <c r="AG62" s="69">
        <f t="shared" ca="1" si="11"/>
        <v>0</v>
      </c>
      <c r="AH62" s="69">
        <f t="shared" ca="1" si="11"/>
        <v>0</v>
      </c>
      <c r="AI62" s="55"/>
      <c r="AJ62" s="56">
        <v>11</v>
      </c>
    </row>
    <row r="63" spans="5:36">
      <c r="E63" s="67" t="e">
        <f t="shared" ca="1" si="12"/>
        <v>#NAME?</v>
      </c>
      <c r="F63" s="68">
        <f t="shared" ca="1" si="12"/>
        <v>0</v>
      </c>
      <c r="G63" s="68">
        <f t="shared" ca="1" si="12"/>
        <v>0</v>
      </c>
      <c r="H63" s="68">
        <f t="shared" ca="1" si="12"/>
        <v>0</v>
      </c>
      <c r="I63" s="68">
        <f t="shared" ca="1" si="12"/>
        <v>0</v>
      </c>
      <c r="J63" s="68">
        <f t="shared" ca="1" si="12"/>
        <v>0</v>
      </c>
      <c r="K63" s="68">
        <f t="shared" ca="1" si="12"/>
        <v>0</v>
      </c>
      <c r="L63" s="68">
        <f t="shared" ca="1" si="12"/>
        <v>0</v>
      </c>
      <c r="M63" s="68">
        <f t="shared" ca="1" si="12"/>
        <v>0</v>
      </c>
      <c r="N63" s="68">
        <f t="shared" ca="1" si="12"/>
        <v>0</v>
      </c>
      <c r="O63" s="68">
        <f t="shared" ca="1" si="12"/>
        <v>0</v>
      </c>
      <c r="P63" s="68">
        <f t="shared" ca="1" si="12"/>
        <v>0</v>
      </c>
      <c r="Q63" s="68">
        <f t="shared" ca="1" si="12"/>
        <v>0</v>
      </c>
      <c r="R63" s="69">
        <f t="shared" ca="1" si="12"/>
        <v>0</v>
      </c>
      <c r="S63" s="69">
        <f t="shared" ca="1" si="12"/>
        <v>0</v>
      </c>
      <c r="T63" s="69">
        <f t="shared" ca="1" si="12"/>
        <v>0</v>
      </c>
      <c r="U63" s="69">
        <f t="shared" ca="1" si="12"/>
        <v>0</v>
      </c>
      <c r="V63" s="69">
        <f t="shared" ca="1" si="12"/>
        <v>0</v>
      </c>
      <c r="W63" s="69">
        <f t="shared" ca="1" si="12"/>
        <v>0</v>
      </c>
      <c r="X63" s="69">
        <f t="shared" ca="1" si="12"/>
        <v>0</v>
      </c>
      <c r="Y63" s="69">
        <f t="shared" ca="1" si="11"/>
        <v>0</v>
      </c>
      <c r="Z63" s="69">
        <f t="shared" ca="1" si="11"/>
        <v>0</v>
      </c>
      <c r="AA63" s="69">
        <f t="shared" ca="1" si="11"/>
        <v>0</v>
      </c>
      <c r="AB63" s="69">
        <f t="shared" ca="1" si="11"/>
        <v>0</v>
      </c>
      <c r="AC63" s="69">
        <f t="shared" ca="1" si="11"/>
        <v>0</v>
      </c>
      <c r="AD63" s="69">
        <f t="shared" ca="1" si="11"/>
        <v>0</v>
      </c>
      <c r="AE63" s="69">
        <f t="shared" ca="1" si="11"/>
        <v>0</v>
      </c>
      <c r="AF63" s="69">
        <f t="shared" ca="1" si="11"/>
        <v>0</v>
      </c>
      <c r="AG63" s="69">
        <f t="shared" ca="1" si="11"/>
        <v>0</v>
      </c>
      <c r="AH63" s="69">
        <f t="shared" ca="1" si="11"/>
        <v>0</v>
      </c>
      <c r="AI63" s="55"/>
      <c r="AJ63" s="56">
        <v>11</v>
      </c>
    </row>
    <row r="64" spans="5:36">
      <c r="E64" s="67" t="e">
        <f t="shared" ca="1" si="12"/>
        <v>#NAME?</v>
      </c>
      <c r="F64" s="68">
        <f t="shared" ca="1" si="12"/>
        <v>0</v>
      </c>
      <c r="G64" s="68">
        <f t="shared" ca="1" si="12"/>
        <v>0</v>
      </c>
      <c r="H64" s="68">
        <f t="shared" ca="1" si="12"/>
        <v>0</v>
      </c>
      <c r="I64" s="68">
        <f t="shared" ca="1" si="12"/>
        <v>0</v>
      </c>
      <c r="J64" s="68">
        <f t="shared" ca="1" si="12"/>
        <v>0</v>
      </c>
      <c r="K64" s="68">
        <f t="shared" ca="1" si="12"/>
        <v>0</v>
      </c>
      <c r="L64" s="68">
        <f t="shared" ca="1" si="12"/>
        <v>0</v>
      </c>
      <c r="M64" s="68">
        <f t="shared" ca="1" si="12"/>
        <v>0</v>
      </c>
      <c r="N64" s="68">
        <f t="shared" ca="1" si="12"/>
        <v>0</v>
      </c>
      <c r="O64" s="68">
        <f t="shared" ca="1" si="12"/>
        <v>0</v>
      </c>
      <c r="P64" s="68">
        <f t="shared" ca="1" si="12"/>
        <v>0</v>
      </c>
      <c r="Q64" s="68">
        <f t="shared" ca="1" si="12"/>
        <v>0</v>
      </c>
      <c r="R64" s="69">
        <f t="shared" ca="1" si="12"/>
        <v>0</v>
      </c>
      <c r="S64" s="69">
        <f t="shared" ca="1" si="12"/>
        <v>0</v>
      </c>
      <c r="T64" s="69">
        <f t="shared" ca="1" si="12"/>
        <v>0</v>
      </c>
      <c r="U64" s="69">
        <f t="shared" ca="1" si="12"/>
        <v>0</v>
      </c>
      <c r="V64" s="69">
        <f t="shared" ca="1" si="12"/>
        <v>0</v>
      </c>
      <c r="W64" s="69">
        <f t="shared" ca="1" si="12"/>
        <v>0</v>
      </c>
      <c r="X64" s="69">
        <f t="shared" ca="1" si="12"/>
        <v>0</v>
      </c>
      <c r="Y64" s="69">
        <f t="shared" ca="1" si="12"/>
        <v>0</v>
      </c>
      <c r="Z64" s="69">
        <f t="shared" ca="1" si="12"/>
        <v>0</v>
      </c>
      <c r="AA64" s="69">
        <f t="shared" ca="1" si="12"/>
        <v>0</v>
      </c>
      <c r="AB64" s="69">
        <f t="shared" ca="1" si="12"/>
        <v>0</v>
      </c>
      <c r="AC64" s="69">
        <f t="shared" ca="1" si="12"/>
        <v>0</v>
      </c>
      <c r="AD64" s="69">
        <f t="shared" ca="1" si="11"/>
        <v>0</v>
      </c>
      <c r="AE64" s="69">
        <f t="shared" ca="1" si="11"/>
        <v>0</v>
      </c>
      <c r="AF64" s="69">
        <f t="shared" ca="1" si="11"/>
        <v>0</v>
      </c>
      <c r="AG64" s="69">
        <f t="shared" ca="1" si="11"/>
        <v>0</v>
      </c>
      <c r="AH64" s="69">
        <f t="shared" ca="1" si="11"/>
        <v>0</v>
      </c>
      <c r="AI64" s="55"/>
      <c r="AJ64" s="56">
        <v>11</v>
      </c>
    </row>
    <row r="65" spans="5:36">
      <c r="E65" s="67" t="e">
        <f t="shared" ca="1" si="12"/>
        <v>#NAME?</v>
      </c>
      <c r="F65" s="68">
        <f t="shared" ca="1" si="12"/>
        <v>0</v>
      </c>
      <c r="G65" s="68">
        <f t="shared" ca="1" si="12"/>
        <v>0</v>
      </c>
      <c r="H65" s="68">
        <f t="shared" ca="1" si="12"/>
        <v>0</v>
      </c>
      <c r="I65" s="68">
        <f t="shared" ca="1" si="12"/>
        <v>0</v>
      </c>
      <c r="J65" s="68">
        <f t="shared" ca="1" si="12"/>
        <v>0</v>
      </c>
      <c r="K65" s="68">
        <f t="shared" ca="1" si="12"/>
        <v>0</v>
      </c>
      <c r="L65" s="68">
        <f t="shared" ca="1" si="12"/>
        <v>0</v>
      </c>
      <c r="M65" s="68">
        <f t="shared" ca="1" si="12"/>
        <v>0</v>
      </c>
      <c r="N65" s="68">
        <f t="shared" ca="1" si="12"/>
        <v>0</v>
      </c>
      <c r="O65" s="68">
        <f t="shared" ca="1" si="12"/>
        <v>0</v>
      </c>
      <c r="P65" s="68">
        <f t="shared" ca="1" si="12"/>
        <v>0</v>
      </c>
      <c r="Q65" s="68">
        <f t="shared" ca="1" si="12"/>
        <v>0</v>
      </c>
      <c r="R65" s="69">
        <f t="shared" ca="1" si="12"/>
        <v>0</v>
      </c>
      <c r="S65" s="69">
        <f t="shared" ca="1" si="12"/>
        <v>0</v>
      </c>
      <c r="T65" s="69">
        <f t="shared" ca="1" si="12"/>
        <v>0</v>
      </c>
      <c r="U65" s="69">
        <f t="shared" ca="1" si="12"/>
        <v>0</v>
      </c>
      <c r="V65" s="69">
        <f t="shared" ca="1" si="12"/>
        <v>0</v>
      </c>
      <c r="W65" s="69">
        <f t="shared" ca="1" si="12"/>
        <v>0</v>
      </c>
      <c r="X65" s="69">
        <f t="shared" ca="1" si="12"/>
        <v>0</v>
      </c>
      <c r="Y65" s="69">
        <f t="shared" ca="1" si="11"/>
        <v>0</v>
      </c>
      <c r="Z65" s="69">
        <f t="shared" ca="1" si="11"/>
        <v>0</v>
      </c>
      <c r="AA65" s="69">
        <f t="shared" ca="1" si="11"/>
        <v>0</v>
      </c>
      <c r="AB65" s="69">
        <f t="shared" ca="1" si="11"/>
        <v>0</v>
      </c>
      <c r="AC65" s="69">
        <f t="shared" ca="1" si="11"/>
        <v>0</v>
      </c>
      <c r="AD65" s="69">
        <f t="shared" ca="1" si="11"/>
        <v>0</v>
      </c>
      <c r="AE65" s="69">
        <f t="shared" ca="1" si="11"/>
        <v>0</v>
      </c>
      <c r="AF65" s="69">
        <f t="shared" ca="1" si="11"/>
        <v>0</v>
      </c>
      <c r="AG65" s="69">
        <f t="shared" ca="1" si="11"/>
        <v>0</v>
      </c>
      <c r="AH65" s="69">
        <f t="shared" ca="1" si="11"/>
        <v>0</v>
      </c>
      <c r="AI65" s="55"/>
      <c r="AJ65" s="56">
        <v>11</v>
      </c>
    </row>
    <row r="66" spans="5:36">
      <c r="E66" s="67" t="e">
        <f t="shared" ca="1" si="12"/>
        <v>#NAME?</v>
      </c>
      <c r="F66" s="68">
        <f t="shared" ca="1" si="12"/>
        <v>0</v>
      </c>
      <c r="G66" s="68">
        <f t="shared" ca="1" si="12"/>
        <v>0</v>
      </c>
      <c r="H66" s="68">
        <f t="shared" ca="1" si="12"/>
        <v>0</v>
      </c>
      <c r="I66" s="68">
        <f t="shared" ca="1" si="12"/>
        <v>0</v>
      </c>
      <c r="J66" s="68">
        <f t="shared" ca="1" si="12"/>
        <v>0</v>
      </c>
      <c r="K66" s="68">
        <f t="shared" ca="1" si="12"/>
        <v>0</v>
      </c>
      <c r="L66" s="68">
        <f t="shared" ca="1" si="12"/>
        <v>0</v>
      </c>
      <c r="M66" s="68">
        <f t="shared" ca="1" si="12"/>
        <v>0</v>
      </c>
      <c r="N66" s="68">
        <f t="shared" ca="1" si="12"/>
        <v>0</v>
      </c>
      <c r="O66" s="68">
        <f t="shared" ca="1" si="12"/>
        <v>0</v>
      </c>
      <c r="P66" s="68">
        <f t="shared" ca="1" si="12"/>
        <v>0</v>
      </c>
      <c r="Q66" s="68">
        <f t="shared" ca="1" si="12"/>
        <v>0</v>
      </c>
      <c r="R66" s="69">
        <f t="shared" ca="1" si="12"/>
        <v>0</v>
      </c>
      <c r="S66" s="69">
        <f t="shared" ca="1" si="12"/>
        <v>0</v>
      </c>
      <c r="T66" s="69">
        <f t="shared" ca="1" si="12"/>
        <v>0</v>
      </c>
      <c r="U66" s="69">
        <f t="shared" ca="1" si="12"/>
        <v>0</v>
      </c>
      <c r="V66" s="69">
        <f t="shared" ca="1" si="12"/>
        <v>0</v>
      </c>
      <c r="W66" s="69">
        <f t="shared" ca="1" si="12"/>
        <v>0</v>
      </c>
      <c r="X66" s="69">
        <f t="shared" ca="1" si="12"/>
        <v>0</v>
      </c>
      <c r="Y66" s="69">
        <f t="shared" ca="1" si="12"/>
        <v>0</v>
      </c>
      <c r="Z66" s="69">
        <f t="shared" ca="1" si="12"/>
        <v>0</v>
      </c>
      <c r="AA66" s="69">
        <f t="shared" ca="1" si="12"/>
        <v>0</v>
      </c>
      <c r="AB66" s="69">
        <f t="shared" ca="1" si="12"/>
        <v>0</v>
      </c>
      <c r="AC66" s="69">
        <f t="shared" ca="1" si="12"/>
        <v>0</v>
      </c>
      <c r="AD66" s="69">
        <f t="shared" ca="1" si="11"/>
        <v>0</v>
      </c>
      <c r="AE66" s="69">
        <f t="shared" ca="1" si="11"/>
        <v>0</v>
      </c>
      <c r="AF66" s="69">
        <f t="shared" ca="1" si="11"/>
        <v>0</v>
      </c>
      <c r="AG66" s="69">
        <f t="shared" ca="1" si="11"/>
        <v>0</v>
      </c>
      <c r="AH66" s="69">
        <f t="shared" ca="1" si="11"/>
        <v>0</v>
      </c>
      <c r="AI66" s="55"/>
      <c r="AJ66" s="56">
        <v>11</v>
      </c>
    </row>
    <row r="67" spans="5:36">
      <c r="E67" s="67" t="e">
        <f t="shared" ca="1" si="12"/>
        <v>#NAME?</v>
      </c>
      <c r="F67" s="68">
        <f t="shared" ca="1" si="12"/>
        <v>0</v>
      </c>
      <c r="G67" s="68">
        <f t="shared" ca="1" si="12"/>
        <v>0</v>
      </c>
      <c r="H67" s="68">
        <f t="shared" ca="1" si="12"/>
        <v>0</v>
      </c>
      <c r="I67" s="68">
        <f t="shared" ca="1" si="12"/>
        <v>0</v>
      </c>
      <c r="J67" s="68">
        <f t="shared" ca="1" si="12"/>
        <v>0</v>
      </c>
      <c r="K67" s="68">
        <f t="shared" ca="1" si="12"/>
        <v>0</v>
      </c>
      <c r="L67" s="68">
        <f t="shared" ca="1" si="12"/>
        <v>0</v>
      </c>
      <c r="M67" s="68">
        <f t="shared" ca="1" si="12"/>
        <v>0</v>
      </c>
      <c r="N67" s="68">
        <f t="shared" ca="1" si="12"/>
        <v>0</v>
      </c>
      <c r="O67" s="68">
        <f t="shared" ca="1" si="12"/>
        <v>0</v>
      </c>
      <c r="P67" s="68">
        <f t="shared" ca="1" si="12"/>
        <v>0</v>
      </c>
      <c r="Q67" s="68">
        <f t="shared" ca="1" si="12"/>
        <v>0</v>
      </c>
      <c r="R67" s="69">
        <f t="shared" ca="1" si="12"/>
        <v>0</v>
      </c>
      <c r="S67" s="69">
        <f t="shared" ca="1" si="12"/>
        <v>0</v>
      </c>
      <c r="T67" s="69">
        <f t="shared" ca="1" si="12"/>
        <v>0</v>
      </c>
      <c r="U67" s="69">
        <f t="shared" ca="1" si="12"/>
        <v>0</v>
      </c>
      <c r="V67" s="69">
        <f t="shared" ca="1" si="12"/>
        <v>0</v>
      </c>
      <c r="W67" s="69">
        <f t="shared" ca="1" si="12"/>
        <v>0</v>
      </c>
      <c r="X67" s="69">
        <f t="shared" ca="1" si="12"/>
        <v>0</v>
      </c>
      <c r="Y67" s="69">
        <f t="shared" ca="1" si="11"/>
        <v>0</v>
      </c>
      <c r="Z67" s="69">
        <f t="shared" ca="1" si="11"/>
        <v>0</v>
      </c>
      <c r="AA67" s="69">
        <f t="shared" ca="1" si="11"/>
        <v>0</v>
      </c>
      <c r="AB67" s="69">
        <f t="shared" ca="1" si="11"/>
        <v>0</v>
      </c>
      <c r="AC67" s="69">
        <f t="shared" ca="1" si="11"/>
        <v>0</v>
      </c>
      <c r="AD67" s="69">
        <f t="shared" ca="1" si="11"/>
        <v>0</v>
      </c>
      <c r="AE67" s="69">
        <f t="shared" ca="1" si="11"/>
        <v>0</v>
      </c>
      <c r="AF67" s="69">
        <f t="shared" ca="1" si="11"/>
        <v>0</v>
      </c>
      <c r="AG67" s="69">
        <f t="shared" ca="1" si="11"/>
        <v>0</v>
      </c>
      <c r="AH67" s="69">
        <f t="shared" ca="1" si="11"/>
        <v>0</v>
      </c>
      <c r="AI67" s="55"/>
      <c r="AJ67" s="56">
        <v>11</v>
      </c>
    </row>
    <row r="68" spans="5:36"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FC28-9B6C-4DD2-AF32-973DCF60DDB0}">
  <sheetPr codeName="Sheet3">
    <tabColor rgb="FFFF0000"/>
  </sheetPr>
  <dimension ref="B2:T17"/>
  <sheetViews>
    <sheetView showGridLines="0" topLeftCell="H1" zoomScaleNormal="100" workbookViewId="0"/>
  </sheetViews>
  <sheetFormatPr defaultColWidth="10.6640625" defaultRowHeight="16.5"/>
  <cols>
    <col min="1" max="1" width="4.1640625" style="72" customWidth="1"/>
    <col min="2" max="2" width="17.83203125" style="72" customWidth="1"/>
    <col min="3" max="3" width="13.6640625" style="72" customWidth="1"/>
    <col min="4" max="4" width="2.33203125" style="72" customWidth="1"/>
    <col min="5" max="5" width="21" style="72" customWidth="1"/>
    <col min="6" max="6" width="15.6640625" style="72" customWidth="1"/>
    <col min="7" max="7" width="2.33203125" style="72" customWidth="1"/>
    <col min="8" max="8" width="15.83203125" style="72" customWidth="1"/>
    <col min="9" max="11" width="16.6640625" style="72" customWidth="1"/>
    <col min="12" max="12" width="2.33203125" style="72" customWidth="1"/>
    <col min="13" max="13" width="12.6640625" style="72" customWidth="1"/>
    <col min="14" max="14" width="16.33203125" style="72" customWidth="1"/>
    <col min="15" max="15" width="2.33203125" style="72" customWidth="1"/>
    <col min="16" max="16" width="24.83203125" style="72" customWidth="1"/>
    <col min="17" max="17" width="9.5" style="72" customWidth="1"/>
    <col min="18" max="18" width="2.33203125" style="72" customWidth="1"/>
    <col min="19" max="19" width="9.33203125" style="72" customWidth="1"/>
    <col min="20" max="16384" width="10.6640625" style="72"/>
  </cols>
  <sheetData>
    <row r="2" spans="2:20">
      <c r="B2" s="100" t="s">
        <v>27</v>
      </c>
      <c r="C2" s="101" t="s">
        <v>28</v>
      </c>
      <c r="D2" s="71"/>
      <c r="E2" s="71"/>
      <c r="F2" s="71"/>
      <c r="H2" s="100" t="s">
        <v>29</v>
      </c>
      <c r="I2" s="100" t="s">
        <v>30</v>
      </c>
      <c r="J2" s="100" t="s">
        <v>31</v>
      </c>
      <c r="K2" s="72" t="s">
        <v>32</v>
      </c>
      <c r="M2" s="100" t="s">
        <v>33</v>
      </c>
      <c r="N2" s="100" t="s">
        <v>34</v>
      </c>
      <c r="P2" s="100" t="s">
        <v>35</v>
      </c>
      <c r="Q2" s="100" t="b">
        <v>0</v>
      </c>
      <c r="S2" s="72" t="s">
        <v>36</v>
      </c>
      <c r="T2" s="102" t="s">
        <v>37</v>
      </c>
    </row>
    <row r="3" spans="2:20">
      <c r="B3" s="100" t="s">
        <v>38</v>
      </c>
      <c r="C3" s="101" t="s">
        <v>39</v>
      </c>
      <c r="D3" s="71"/>
      <c r="E3" s="101" t="s">
        <v>40</v>
      </c>
      <c r="F3" s="103">
        <v>506.59994039999998</v>
      </c>
      <c r="H3" s="104" t="s">
        <v>41</v>
      </c>
      <c r="I3" s="105" t="s">
        <v>42</v>
      </c>
      <c r="J3" s="106">
        <f>I3*28.33333</f>
        <v>126.64998509999999</v>
      </c>
      <c r="K3" s="73">
        <v>0.44699999999999995</v>
      </c>
      <c r="L3" s="74"/>
      <c r="M3" s="100" t="s">
        <v>43</v>
      </c>
      <c r="N3" s="102" t="s">
        <v>44</v>
      </c>
      <c r="P3" s="100" t="s">
        <v>45</v>
      </c>
      <c r="Q3" s="100" t="b">
        <v>1</v>
      </c>
      <c r="S3" s="72" t="s">
        <v>46</v>
      </c>
      <c r="T3" s="102" t="s">
        <v>47</v>
      </c>
    </row>
    <row r="4" spans="2:20">
      <c r="B4" s="100" t="s">
        <v>48</v>
      </c>
      <c r="C4" s="101">
        <v>2</v>
      </c>
      <c r="D4" s="71"/>
      <c r="E4" s="71"/>
      <c r="F4" s="71"/>
      <c r="H4" s="104" t="s">
        <v>49</v>
      </c>
      <c r="I4" s="107" t="s">
        <v>50</v>
      </c>
      <c r="J4" s="106">
        <f>I4*28.33333</f>
        <v>253.29997019999999</v>
      </c>
      <c r="K4" s="73">
        <v>0.89399999999999991</v>
      </c>
      <c r="L4" s="74"/>
      <c r="M4" s="100" t="s">
        <v>51</v>
      </c>
      <c r="N4" s="102" t="s">
        <v>52</v>
      </c>
      <c r="P4" s="100" t="s">
        <v>53</v>
      </c>
      <c r="Q4" s="100" t="b">
        <v>0</v>
      </c>
      <c r="S4" s="72" t="s">
        <v>54</v>
      </c>
      <c r="T4" s="102" t="s">
        <v>55</v>
      </c>
    </row>
    <row r="5" spans="2:20">
      <c r="B5" s="100" t="s">
        <v>56</v>
      </c>
      <c r="C5" s="101">
        <v>1</v>
      </c>
      <c r="D5" s="71"/>
      <c r="E5" s="71"/>
      <c r="F5" s="71"/>
      <c r="H5" s="104" t="s">
        <v>57</v>
      </c>
      <c r="I5" s="107" t="s">
        <v>58</v>
      </c>
      <c r="J5" s="106">
        <f>I5*28.33333</f>
        <v>379.9499553</v>
      </c>
      <c r="K5" s="73">
        <v>1.341</v>
      </c>
      <c r="L5" s="74"/>
      <c r="P5" s="100" t="s">
        <v>59</v>
      </c>
      <c r="Q5" s="100" t="b">
        <v>0</v>
      </c>
    </row>
    <row r="6" spans="2:20" ht="17.25">
      <c r="B6" s="100" t="s">
        <v>60</v>
      </c>
      <c r="C6" s="101" t="s">
        <v>43</v>
      </c>
      <c r="D6" s="71"/>
      <c r="E6" s="101" t="s">
        <v>61</v>
      </c>
      <c r="F6" s="103" t="s">
        <v>44</v>
      </c>
      <c r="H6" s="100" t="s">
        <v>39</v>
      </c>
      <c r="I6" s="108" t="s">
        <v>62</v>
      </c>
      <c r="J6" s="106">
        <f>I6*28.33333</f>
        <v>506.59994039999998</v>
      </c>
      <c r="K6" s="73">
        <v>1.7879999999999998</v>
      </c>
      <c r="M6" s="72" t="s">
        <v>63</v>
      </c>
      <c r="N6" s="75"/>
      <c r="P6" s="100" t="s">
        <v>64</v>
      </c>
      <c r="Q6" s="100" t="b">
        <v>0</v>
      </c>
      <c r="S6" s="72" t="s">
        <v>65</v>
      </c>
      <c r="T6" s="102" t="s">
        <v>66</v>
      </c>
    </row>
    <row r="7" spans="2:20">
      <c r="B7" s="100" t="s">
        <v>67</v>
      </c>
      <c r="C7" s="101">
        <v>1</v>
      </c>
      <c r="D7" s="71"/>
      <c r="E7" s="71"/>
      <c r="M7" s="72" t="s">
        <v>68</v>
      </c>
      <c r="N7" s="76"/>
      <c r="P7" s="100" t="s">
        <v>69</v>
      </c>
      <c r="Q7" s="100" t="e">
        <f>IF(SelLng="SWE",1,2)</f>
        <v>#NAME?</v>
      </c>
    </row>
    <row r="8" spans="2:20">
      <c r="B8" s="100" t="s">
        <v>70</v>
      </c>
      <c r="C8" s="100" t="s">
        <v>3</v>
      </c>
      <c r="E8" s="100" t="s">
        <v>71</v>
      </c>
      <c r="F8" s="106">
        <v>1.7879999999999998</v>
      </c>
      <c r="H8" s="72" t="s">
        <v>72</v>
      </c>
      <c r="I8" s="72">
        <v>8</v>
      </c>
      <c r="P8" s="100" t="s">
        <v>73</v>
      </c>
      <c r="Q8" s="100" t="b">
        <v>0</v>
      </c>
      <c r="S8" s="72" t="s">
        <v>74</v>
      </c>
      <c r="T8" s="102" t="s">
        <v>75</v>
      </c>
    </row>
    <row r="9" spans="2:20">
      <c r="P9" s="100" t="s">
        <v>76</v>
      </c>
      <c r="Q9" s="100"/>
    </row>
    <row r="11" spans="2:20">
      <c r="E11" s="77" t="s">
        <v>77</v>
      </c>
      <c r="F11" s="78" t="s">
        <v>43</v>
      </c>
      <c r="H11" s="72" t="s">
        <v>78</v>
      </c>
      <c r="I11" s="101"/>
      <c r="J11" s="79"/>
    </row>
    <row r="13" spans="2:20">
      <c r="E13" s="72" t="s">
        <v>79</v>
      </c>
      <c r="F13" s="101" t="s">
        <v>80</v>
      </c>
    </row>
    <row r="14" spans="2:20">
      <c r="E14" s="72" t="s">
        <v>81</v>
      </c>
      <c r="F14" s="101" t="b">
        <v>0</v>
      </c>
    </row>
    <row r="16" spans="2:20">
      <c r="I16" s="80"/>
    </row>
    <row r="17" spans="9:9">
      <c r="I17" s="81"/>
    </row>
  </sheetData>
  <dataValidations count="1">
    <dataValidation type="list" allowBlank="1" showInputMessage="1" showErrorMessage="1" sqref="F11" xr:uid="{EFE6F387-6AA2-445B-8776-8237F283636D}">
      <formula1>Tbl_Frg_Lst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2E7-01F7-41F1-8822-30EC1589FDAB}">
  <sheetPr codeName="Sheet27">
    <tabColor rgb="FFFF0000"/>
  </sheetPr>
  <dimension ref="B1:F35"/>
  <sheetViews>
    <sheetView showGridLines="0" topLeftCell="A3" zoomScaleNormal="100" workbookViewId="0"/>
  </sheetViews>
  <sheetFormatPr defaultColWidth="7.83203125" defaultRowHeight="12.75"/>
  <cols>
    <col min="1" max="1" width="7.83203125" style="83"/>
    <col min="2" max="2" width="34.1640625" style="83" customWidth="1"/>
    <col min="3" max="3" width="38.6640625" style="83" customWidth="1"/>
    <col min="4" max="6" width="43" style="83" customWidth="1"/>
    <col min="7" max="7" width="25.33203125" style="83" customWidth="1"/>
    <col min="8" max="16384" width="7.83203125" style="83"/>
  </cols>
  <sheetData>
    <row r="1" spans="2:6">
      <c r="B1" s="82" t="s">
        <v>82</v>
      </c>
    </row>
    <row r="3" spans="2:6" ht="30.75" customHeight="1">
      <c r="B3" s="84" t="s">
        <v>83</v>
      </c>
      <c r="C3" s="162" t="s">
        <v>84</v>
      </c>
      <c r="D3" s="162"/>
      <c r="E3" s="162"/>
      <c r="F3" s="162"/>
    </row>
    <row r="4" spans="2:6">
      <c r="B4" s="85">
        <v>1</v>
      </c>
      <c r="C4" s="82" t="s">
        <v>85</v>
      </c>
      <c r="D4" s="82" t="s">
        <v>86</v>
      </c>
      <c r="E4" s="82" t="s">
        <v>87</v>
      </c>
      <c r="F4" s="82" t="s">
        <v>88</v>
      </c>
    </row>
    <row r="5" spans="2:6">
      <c r="B5" s="82" t="s">
        <v>89</v>
      </c>
      <c r="C5" s="82" t="s">
        <v>89</v>
      </c>
      <c r="D5" s="82" t="s">
        <v>89</v>
      </c>
      <c r="E5" s="82" t="s">
        <v>89</v>
      </c>
      <c r="F5" s="82" t="s">
        <v>89</v>
      </c>
    </row>
    <row r="6" spans="2:6">
      <c r="B6" s="82"/>
      <c r="C6" s="82"/>
      <c r="D6" s="82"/>
      <c r="E6" s="82"/>
      <c r="F6" s="82"/>
    </row>
    <row r="7" spans="2:6">
      <c r="B7" s="82"/>
      <c r="C7" s="82"/>
      <c r="D7" s="82"/>
      <c r="E7" s="82"/>
      <c r="F7" s="82"/>
    </row>
    <row r="8" spans="2:6">
      <c r="B8" s="82"/>
      <c r="C8" s="82"/>
      <c r="D8" s="82"/>
      <c r="E8" s="82"/>
      <c r="F8" s="82"/>
    </row>
    <row r="9" spans="2:6">
      <c r="B9" s="82"/>
      <c r="C9" s="82"/>
      <c r="D9" s="82"/>
      <c r="E9" s="82"/>
      <c r="F9" s="82"/>
    </row>
    <row r="10" spans="2:6">
      <c r="B10" s="82"/>
      <c r="C10" s="82"/>
      <c r="D10" s="82"/>
      <c r="E10" s="82"/>
      <c r="F10" s="82"/>
    </row>
    <row r="11" spans="2:6">
      <c r="B11" s="82"/>
      <c r="C11" s="82"/>
      <c r="D11" s="82"/>
      <c r="E11" s="82"/>
      <c r="F11" s="82"/>
    </row>
    <row r="12" spans="2:6">
      <c r="B12" s="82"/>
      <c r="C12" s="82"/>
      <c r="D12" s="82"/>
      <c r="E12" s="82"/>
      <c r="F12" s="82"/>
    </row>
    <row r="13" spans="2:6">
      <c r="B13" s="82"/>
      <c r="C13" s="82"/>
      <c r="D13" s="82"/>
      <c r="E13" s="82"/>
      <c r="F13" s="82"/>
    </row>
    <row r="14" spans="2:6">
      <c r="B14" s="82"/>
      <c r="C14" s="82"/>
      <c r="D14" s="82"/>
      <c r="E14" s="82"/>
      <c r="F14" s="82"/>
    </row>
    <row r="15" spans="2:6">
      <c r="B15" s="82"/>
      <c r="C15" s="82"/>
      <c r="D15" s="82"/>
      <c r="E15" s="82"/>
      <c r="F15" s="82"/>
    </row>
    <row r="16" spans="2:6">
      <c r="B16" s="82"/>
      <c r="C16" s="82"/>
      <c r="D16" s="82"/>
      <c r="E16" s="82"/>
      <c r="F16" s="82"/>
    </row>
    <row r="17" spans="2:6">
      <c r="B17" s="82"/>
      <c r="C17" s="82"/>
      <c r="D17" s="82"/>
      <c r="E17" s="82"/>
      <c r="F17" s="82"/>
    </row>
    <row r="18" spans="2:6">
      <c r="B18" s="82"/>
      <c r="C18" s="82"/>
      <c r="D18" s="82"/>
      <c r="E18" s="82"/>
      <c r="F18" s="82"/>
    </row>
    <row r="19" spans="2:6">
      <c r="B19" s="82"/>
      <c r="C19" s="82"/>
      <c r="D19" s="82"/>
      <c r="E19" s="82"/>
      <c r="F19" s="82"/>
    </row>
    <row r="20" spans="2:6">
      <c r="B20" s="82"/>
      <c r="C20" s="82"/>
      <c r="D20" s="82"/>
      <c r="E20" s="82"/>
      <c r="F20" s="82"/>
    </row>
    <row r="21" spans="2:6">
      <c r="B21" s="82"/>
      <c r="C21" s="82"/>
      <c r="D21" s="82"/>
      <c r="E21" s="82"/>
      <c r="F21" s="82"/>
    </row>
    <row r="22" spans="2:6">
      <c r="B22" s="82"/>
      <c r="C22" s="82"/>
      <c r="D22" s="82"/>
      <c r="E22" s="82"/>
      <c r="F22" s="82"/>
    </row>
    <row r="23" spans="2:6">
      <c r="B23" s="82"/>
      <c r="C23" s="82"/>
      <c r="D23" s="82"/>
      <c r="E23" s="82"/>
      <c r="F23" s="82"/>
    </row>
    <row r="24" spans="2:6">
      <c r="B24" s="82"/>
      <c r="C24" s="82"/>
      <c r="D24" s="82"/>
      <c r="E24" s="82"/>
      <c r="F24" s="82"/>
    </row>
    <row r="25" spans="2:6">
      <c r="B25" s="82"/>
      <c r="C25" s="82"/>
      <c r="D25" s="82"/>
      <c r="E25" s="82"/>
      <c r="F25" s="82"/>
    </row>
    <row r="26" spans="2:6">
      <c r="B26" s="82"/>
      <c r="C26" s="82"/>
      <c r="D26" s="82"/>
      <c r="E26" s="82"/>
      <c r="F26" s="82"/>
    </row>
    <row r="27" spans="2:6">
      <c r="B27" s="82"/>
      <c r="C27" s="82"/>
      <c r="D27" s="82"/>
      <c r="E27" s="82"/>
      <c r="F27" s="82"/>
    </row>
    <row r="28" spans="2:6">
      <c r="B28" s="82"/>
      <c r="C28" s="82"/>
      <c r="D28" s="82"/>
      <c r="E28" s="82"/>
      <c r="F28" s="82"/>
    </row>
    <row r="29" spans="2:6">
      <c r="B29" s="82"/>
      <c r="C29" s="82"/>
      <c r="D29" s="82"/>
      <c r="E29" s="82"/>
      <c r="F29" s="82"/>
    </row>
    <row r="30" spans="2:6">
      <c r="B30" s="82"/>
      <c r="C30" s="82"/>
      <c r="D30" s="82"/>
      <c r="E30" s="82"/>
      <c r="F30" s="82"/>
    </row>
    <row r="31" spans="2:6">
      <c r="B31" s="82"/>
      <c r="C31" s="82"/>
      <c r="D31" s="82"/>
      <c r="E31" s="82"/>
      <c r="F31" s="82"/>
    </row>
    <row r="32" spans="2:6">
      <c r="B32" s="82"/>
      <c r="C32" s="82"/>
      <c r="D32" s="82"/>
      <c r="E32" s="82"/>
      <c r="F32" s="82"/>
    </row>
    <row r="33" spans="2:6">
      <c r="B33" s="82"/>
      <c r="C33" s="82"/>
      <c r="D33" s="82"/>
      <c r="E33" s="82"/>
      <c r="F33" s="82"/>
    </row>
    <row r="34" spans="2:6">
      <c r="B34" s="82"/>
      <c r="C34" s="82"/>
      <c r="D34" s="82"/>
      <c r="E34" s="82"/>
      <c r="F34" s="82"/>
    </row>
    <row r="35" spans="2:6">
      <c r="B35" s="82"/>
      <c r="C35" s="82"/>
      <c r="D35" s="82"/>
      <c r="E35" s="82"/>
      <c r="F35" s="82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70EB-5143-4364-89C8-EBDA9229845D}">
  <dimension ref="A1:Q70"/>
  <sheetViews>
    <sheetView showGridLines="0" tabSelected="1" zoomScale="170" zoomScaleNormal="170" zoomScaleSheetLayoutView="90" workbookViewId="0">
      <selection activeCell="J13" sqref="J13"/>
    </sheetView>
  </sheetViews>
  <sheetFormatPr defaultRowHeight="9"/>
  <cols>
    <col min="1" max="1" width="22.83203125" style="112" customWidth="1"/>
    <col min="2" max="5" width="5.6640625" style="112" customWidth="1"/>
    <col min="6" max="6" width="7.83203125" style="112" customWidth="1"/>
    <col min="7" max="9" width="5.6640625" style="112" customWidth="1"/>
    <col min="10" max="10" width="7.83203125" style="112" customWidth="1"/>
    <col min="11" max="13" width="5.6640625" style="112" customWidth="1"/>
    <col min="14" max="16384" width="9.33203125" style="112"/>
  </cols>
  <sheetData>
    <row r="1" spans="1:17" ht="10.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7" ht="8.1" customHeight="1">
      <c r="A2" s="122"/>
      <c r="B2" s="163">
        <v>2019</v>
      </c>
      <c r="C2" s="163"/>
      <c r="D2" s="163"/>
      <c r="E2" s="163"/>
      <c r="F2" s="163">
        <v>2020</v>
      </c>
      <c r="G2" s="163"/>
      <c r="H2" s="163"/>
      <c r="I2" s="163"/>
      <c r="J2" s="164">
        <v>2021</v>
      </c>
      <c r="K2" s="164"/>
      <c r="L2" s="164"/>
      <c r="M2" s="164"/>
    </row>
    <row r="3" spans="1:17" ht="9" customHeight="1" thickBot="1">
      <c r="A3" s="123" t="s">
        <v>92</v>
      </c>
      <c r="B3" s="124" t="s">
        <v>17</v>
      </c>
      <c r="C3" s="124" t="s">
        <v>18</v>
      </c>
      <c r="D3" s="124" t="s">
        <v>19</v>
      </c>
      <c r="E3" s="125" t="s">
        <v>20</v>
      </c>
      <c r="F3" s="126" t="s">
        <v>17</v>
      </c>
      <c r="G3" s="126" t="s">
        <v>18</v>
      </c>
      <c r="H3" s="126" t="s">
        <v>19</v>
      </c>
      <c r="I3" s="125" t="s">
        <v>20</v>
      </c>
      <c r="J3" s="126" t="s">
        <v>17</v>
      </c>
      <c r="K3" s="126" t="s">
        <v>18</v>
      </c>
      <c r="L3" s="126" t="s">
        <v>19</v>
      </c>
      <c r="M3" s="125" t="s">
        <v>20</v>
      </c>
      <c r="N3" s="113"/>
    </row>
    <row r="4" spans="1:17" ht="8.4499999999999993" customHeight="1">
      <c r="A4" s="127" t="s">
        <v>105</v>
      </c>
      <c r="B4" s="128">
        <v>1724</v>
      </c>
      <c r="C4" s="127">
        <v>1870</v>
      </c>
      <c r="D4" s="127">
        <v>1501</v>
      </c>
      <c r="E4" s="129">
        <v>1658</v>
      </c>
      <c r="F4" s="128">
        <v>1739</v>
      </c>
      <c r="G4" s="127">
        <v>1804</v>
      </c>
      <c r="H4" s="127">
        <v>1491</v>
      </c>
      <c r="I4" s="129">
        <v>1767</v>
      </c>
      <c r="J4" s="128">
        <v>1826</v>
      </c>
      <c r="K4" s="127">
        <v>1989</v>
      </c>
      <c r="L4" s="127">
        <v>1607</v>
      </c>
      <c r="M4" s="129">
        <v>1974</v>
      </c>
    </row>
    <row r="5" spans="1:17" ht="8.4499999999999993" customHeight="1">
      <c r="A5" s="130" t="s">
        <v>106</v>
      </c>
      <c r="B5" s="131">
        <v>1294</v>
      </c>
      <c r="C5" s="130">
        <v>1346</v>
      </c>
      <c r="D5" s="130">
        <v>1256</v>
      </c>
      <c r="E5" s="129">
        <v>1267</v>
      </c>
      <c r="F5" s="131">
        <v>1243</v>
      </c>
      <c r="G5" s="130">
        <v>564</v>
      </c>
      <c r="H5" s="130">
        <v>1157</v>
      </c>
      <c r="I5" s="129">
        <v>1179</v>
      </c>
      <c r="J5" s="131">
        <v>1092</v>
      </c>
      <c r="K5" s="130">
        <v>1168</v>
      </c>
      <c r="L5" s="130">
        <v>1186</v>
      </c>
      <c r="M5" s="129">
        <v>1084</v>
      </c>
      <c r="Q5" s="114"/>
    </row>
    <row r="6" spans="1:17" ht="8.4499999999999993" customHeight="1">
      <c r="A6" s="132" t="s">
        <v>156</v>
      </c>
      <c r="B6" s="133">
        <v>451</v>
      </c>
      <c r="C6" s="132">
        <v>536</v>
      </c>
      <c r="D6" s="132">
        <v>508</v>
      </c>
      <c r="E6" s="134">
        <v>520</v>
      </c>
      <c r="F6" s="133">
        <v>463</v>
      </c>
      <c r="G6" s="133">
        <v>373</v>
      </c>
      <c r="H6" s="135">
        <v>458</v>
      </c>
      <c r="I6" s="136">
        <v>504</v>
      </c>
      <c r="J6" s="133">
        <v>455</v>
      </c>
      <c r="K6" s="133">
        <v>465</v>
      </c>
      <c r="L6" s="135">
        <v>423</v>
      </c>
      <c r="M6" s="136">
        <v>451</v>
      </c>
    </row>
    <row r="7" spans="1:17" ht="9.6" hidden="1" customHeight="1">
      <c r="A7" s="137" t="s">
        <v>118</v>
      </c>
      <c r="B7" s="138">
        <v>0</v>
      </c>
      <c r="C7" s="138">
        <v>-1</v>
      </c>
      <c r="D7" s="138">
        <v>0</v>
      </c>
      <c r="E7" s="139">
        <v>0</v>
      </c>
      <c r="F7" s="138">
        <v>0</v>
      </c>
      <c r="G7" s="138">
        <v>0</v>
      </c>
      <c r="H7" s="138">
        <v>-1</v>
      </c>
      <c r="I7" s="139">
        <v>0</v>
      </c>
      <c r="J7" s="138">
        <v>0</v>
      </c>
      <c r="K7" s="138">
        <v>0</v>
      </c>
      <c r="L7" s="138">
        <v>-1</v>
      </c>
      <c r="M7" s="139">
        <v>0</v>
      </c>
    </row>
    <row r="8" spans="1:17" ht="9.6" customHeight="1">
      <c r="A8" s="121" t="s">
        <v>125</v>
      </c>
      <c r="B8" s="140">
        <v>3469</v>
      </c>
      <c r="C8" s="140">
        <v>3751</v>
      </c>
      <c r="D8" s="140">
        <v>3265</v>
      </c>
      <c r="E8" s="141">
        <v>3445</v>
      </c>
      <c r="F8" s="140">
        <v>3445</v>
      </c>
      <c r="G8" s="140">
        <v>2741</v>
      </c>
      <c r="H8" s="140">
        <v>3105</v>
      </c>
      <c r="I8" s="141">
        <v>3450</v>
      </c>
      <c r="J8" s="140">
        <v>3373</v>
      </c>
      <c r="K8" s="140">
        <v>3622</v>
      </c>
      <c r="L8" s="140">
        <v>3215</v>
      </c>
      <c r="M8" s="141">
        <v>3509</v>
      </c>
      <c r="N8" s="115"/>
    </row>
    <row r="9" spans="1:17" s="116" customFormat="1" ht="5.0999999999999996" customHeight="1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7" ht="8.1" customHeight="1">
      <c r="A10" s="122"/>
      <c r="B10" s="163">
        <v>2019</v>
      </c>
      <c r="C10" s="163"/>
      <c r="D10" s="163"/>
      <c r="E10" s="163"/>
      <c r="F10" s="163">
        <v>2020</v>
      </c>
      <c r="G10" s="163"/>
      <c r="H10" s="163"/>
      <c r="I10" s="163"/>
      <c r="J10" s="164">
        <v>2021</v>
      </c>
      <c r="K10" s="164"/>
      <c r="L10" s="164"/>
      <c r="M10" s="164"/>
    </row>
    <row r="11" spans="1:17" ht="9" customHeight="1" thickBot="1">
      <c r="A11" s="123" t="s">
        <v>136</v>
      </c>
      <c r="B11" s="124" t="s">
        <v>17</v>
      </c>
      <c r="C11" s="124" t="s">
        <v>18</v>
      </c>
      <c r="D11" s="124" t="s">
        <v>19</v>
      </c>
      <c r="E11" s="125" t="s">
        <v>20</v>
      </c>
      <c r="F11" s="126" t="s">
        <v>17</v>
      </c>
      <c r="G11" s="126" t="s">
        <v>18</v>
      </c>
      <c r="H11" s="126" t="s">
        <v>19</v>
      </c>
      <c r="I11" s="125" t="s">
        <v>20</v>
      </c>
      <c r="J11" s="126" t="s">
        <v>17</v>
      </c>
      <c r="K11" s="126" t="s">
        <v>18</v>
      </c>
      <c r="L11" s="126" t="s">
        <v>19</v>
      </c>
      <c r="M11" s="125" t="s">
        <v>20</v>
      </c>
      <c r="N11" s="113"/>
    </row>
    <row r="12" spans="1:17" ht="8.4499999999999993" customHeight="1">
      <c r="A12" s="127" t="s">
        <v>105</v>
      </c>
      <c r="B12" s="128">
        <v>655</v>
      </c>
      <c r="C12" s="127">
        <v>732</v>
      </c>
      <c r="D12" s="127">
        <v>562</v>
      </c>
      <c r="E12" s="129">
        <v>618</v>
      </c>
      <c r="F12" s="128">
        <v>662</v>
      </c>
      <c r="G12" s="127">
        <v>669</v>
      </c>
      <c r="H12" s="127">
        <v>538</v>
      </c>
      <c r="I12" s="129">
        <v>586</v>
      </c>
      <c r="J12" s="128">
        <v>720</v>
      </c>
      <c r="K12" s="127">
        <v>795</v>
      </c>
      <c r="L12" s="127">
        <v>590</v>
      </c>
      <c r="M12" s="129">
        <v>726</v>
      </c>
    </row>
    <row r="13" spans="1:17" ht="8.4499999999999993" customHeight="1">
      <c r="A13" s="130" t="s">
        <v>106</v>
      </c>
      <c r="B13" s="131">
        <v>531</v>
      </c>
      <c r="C13" s="130">
        <v>567</v>
      </c>
      <c r="D13" s="130">
        <v>495</v>
      </c>
      <c r="E13" s="129">
        <v>512</v>
      </c>
      <c r="F13" s="131">
        <v>473</v>
      </c>
      <c r="G13" s="130">
        <v>94</v>
      </c>
      <c r="H13" s="130">
        <v>415</v>
      </c>
      <c r="I13" s="129">
        <v>442</v>
      </c>
      <c r="J13" s="131">
        <v>410</v>
      </c>
      <c r="K13" s="130">
        <v>450</v>
      </c>
      <c r="L13" s="130">
        <v>522</v>
      </c>
      <c r="M13" s="129">
        <v>469</v>
      </c>
    </row>
    <row r="14" spans="1:17" ht="8.4499999999999993" customHeight="1">
      <c r="A14" s="130" t="s">
        <v>156</v>
      </c>
      <c r="B14" s="131">
        <v>115</v>
      </c>
      <c r="C14" s="130">
        <v>151</v>
      </c>
      <c r="D14" s="130">
        <v>156</v>
      </c>
      <c r="E14" s="129">
        <v>149</v>
      </c>
      <c r="F14" s="131">
        <v>123</v>
      </c>
      <c r="G14" s="131">
        <v>82</v>
      </c>
      <c r="H14" s="144">
        <v>135</v>
      </c>
      <c r="I14" s="145">
        <v>164</v>
      </c>
      <c r="J14" s="131">
        <v>121</v>
      </c>
      <c r="K14" s="131">
        <v>140</v>
      </c>
      <c r="L14" s="144">
        <v>127</v>
      </c>
      <c r="M14" s="145">
        <v>138</v>
      </c>
    </row>
    <row r="15" spans="1:17" ht="8.4499999999999993" customHeight="1">
      <c r="A15" s="132" t="s">
        <v>118</v>
      </c>
      <c r="B15" s="135">
        <v>16</v>
      </c>
      <c r="C15" s="135">
        <v>15</v>
      </c>
      <c r="D15" s="135">
        <v>15</v>
      </c>
      <c r="E15" s="136">
        <v>16</v>
      </c>
      <c r="F15" s="135">
        <v>18</v>
      </c>
      <c r="G15" s="135">
        <v>21</v>
      </c>
      <c r="H15" s="135">
        <v>20</v>
      </c>
      <c r="I15" s="136">
        <v>2</v>
      </c>
      <c r="J15" s="135">
        <v>31</v>
      </c>
      <c r="K15" s="135">
        <v>27</v>
      </c>
      <c r="L15" s="135">
        <v>30</v>
      </c>
      <c r="M15" s="136">
        <v>-18</v>
      </c>
    </row>
    <row r="16" spans="1:17" ht="9.6" customHeight="1">
      <c r="A16" s="121" t="s">
        <v>125</v>
      </c>
      <c r="B16" s="140">
        <v>1317</v>
      </c>
      <c r="C16" s="140">
        <v>1465</v>
      </c>
      <c r="D16" s="140">
        <v>1228</v>
      </c>
      <c r="E16" s="141">
        <v>1295</v>
      </c>
      <c r="F16" s="140">
        <v>1276</v>
      </c>
      <c r="G16" s="140">
        <v>866</v>
      </c>
      <c r="H16" s="140">
        <v>1108</v>
      </c>
      <c r="I16" s="141">
        <v>1194</v>
      </c>
      <c r="J16" s="140">
        <v>1282</v>
      </c>
      <c r="K16" s="140">
        <v>1412</v>
      </c>
      <c r="L16" s="140">
        <v>1269</v>
      </c>
      <c r="M16" s="141">
        <v>1315</v>
      </c>
      <c r="N16" s="115"/>
    </row>
    <row r="17" spans="1:14" ht="5.0999999999999996" customHeight="1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  <row r="18" spans="1:14" ht="8.1" customHeight="1">
      <c r="A18" s="121" t="s">
        <v>137</v>
      </c>
      <c r="B18" s="163">
        <v>2019</v>
      </c>
      <c r="C18" s="163"/>
      <c r="D18" s="163"/>
      <c r="E18" s="163"/>
      <c r="F18" s="163">
        <v>2020</v>
      </c>
      <c r="G18" s="163"/>
      <c r="H18" s="163"/>
      <c r="I18" s="163"/>
      <c r="J18" s="164">
        <v>2021</v>
      </c>
      <c r="K18" s="164"/>
      <c r="L18" s="164"/>
      <c r="M18" s="164"/>
    </row>
    <row r="19" spans="1:14" ht="9" customHeight="1" thickBot="1">
      <c r="A19" s="146" t="s">
        <v>139</v>
      </c>
      <c r="B19" s="124" t="s">
        <v>17</v>
      </c>
      <c r="C19" s="124" t="s">
        <v>18</v>
      </c>
      <c r="D19" s="124" t="s">
        <v>19</v>
      </c>
      <c r="E19" s="125" t="s">
        <v>20</v>
      </c>
      <c r="F19" s="126" t="s">
        <v>17</v>
      </c>
      <c r="G19" s="126" t="s">
        <v>18</v>
      </c>
      <c r="H19" s="126" t="s">
        <v>19</v>
      </c>
      <c r="I19" s="125" t="s">
        <v>20</v>
      </c>
      <c r="J19" s="126" t="s">
        <v>17</v>
      </c>
      <c r="K19" s="126" t="s">
        <v>18</v>
      </c>
      <c r="L19" s="126" t="s">
        <v>19</v>
      </c>
      <c r="M19" s="125" t="s">
        <v>20</v>
      </c>
      <c r="N19" s="113"/>
    </row>
    <row r="20" spans="1:14" ht="8.4499999999999993" customHeight="1">
      <c r="A20" s="127" t="s">
        <v>105</v>
      </c>
      <c r="B20" s="128">
        <v>655</v>
      </c>
      <c r="C20" s="127">
        <v>732</v>
      </c>
      <c r="D20" s="127">
        <v>562</v>
      </c>
      <c r="E20" s="129">
        <v>618</v>
      </c>
      <c r="F20" s="128">
        <v>662</v>
      </c>
      <c r="G20" s="127">
        <v>669</v>
      </c>
      <c r="H20" s="127">
        <v>538</v>
      </c>
      <c r="I20" s="129">
        <v>698</v>
      </c>
      <c r="J20" s="128">
        <v>720</v>
      </c>
      <c r="K20" s="127">
        <v>795</v>
      </c>
      <c r="L20" s="127">
        <v>590</v>
      </c>
      <c r="M20" s="129">
        <v>726</v>
      </c>
    </row>
    <row r="21" spans="1:14" ht="8.4499999999999993" customHeight="1">
      <c r="A21" s="130" t="s">
        <v>106</v>
      </c>
      <c r="B21" s="131">
        <v>531</v>
      </c>
      <c r="C21" s="130">
        <v>567</v>
      </c>
      <c r="D21" s="130">
        <v>495</v>
      </c>
      <c r="E21" s="129">
        <v>512</v>
      </c>
      <c r="F21" s="131">
        <v>473</v>
      </c>
      <c r="G21" s="130">
        <v>94</v>
      </c>
      <c r="H21" s="130">
        <v>415</v>
      </c>
      <c r="I21" s="129">
        <v>442</v>
      </c>
      <c r="J21" s="131">
        <v>410</v>
      </c>
      <c r="K21" s="130">
        <v>450</v>
      </c>
      <c r="L21" s="130">
        <v>522</v>
      </c>
      <c r="M21" s="129">
        <v>469</v>
      </c>
    </row>
    <row r="22" spans="1:14" ht="8.4499999999999993" customHeight="1">
      <c r="A22" s="130" t="s">
        <v>156</v>
      </c>
      <c r="B22" s="131">
        <v>115</v>
      </c>
      <c r="C22" s="130">
        <v>151</v>
      </c>
      <c r="D22" s="130">
        <v>156</v>
      </c>
      <c r="E22" s="129">
        <v>149</v>
      </c>
      <c r="F22" s="131">
        <v>123</v>
      </c>
      <c r="G22" s="131">
        <v>82</v>
      </c>
      <c r="H22" s="144">
        <v>135</v>
      </c>
      <c r="I22" s="145">
        <v>164</v>
      </c>
      <c r="J22" s="131">
        <v>121</v>
      </c>
      <c r="K22" s="131">
        <v>140</v>
      </c>
      <c r="L22" s="144">
        <v>127</v>
      </c>
      <c r="M22" s="145">
        <v>138</v>
      </c>
    </row>
    <row r="23" spans="1:14" ht="8.4499999999999993" customHeight="1">
      <c r="A23" s="132" t="s">
        <v>118</v>
      </c>
      <c r="B23" s="135">
        <v>16</v>
      </c>
      <c r="C23" s="135">
        <v>15</v>
      </c>
      <c r="D23" s="135">
        <v>15</v>
      </c>
      <c r="E23" s="136">
        <v>16</v>
      </c>
      <c r="F23" s="135">
        <v>18</v>
      </c>
      <c r="G23" s="135">
        <v>21</v>
      </c>
      <c r="H23" s="135">
        <v>20</v>
      </c>
      <c r="I23" s="136">
        <v>-5</v>
      </c>
      <c r="J23" s="135">
        <v>31</v>
      </c>
      <c r="K23" s="135">
        <v>27</v>
      </c>
      <c r="L23" s="135">
        <v>30</v>
      </c>
      <c r="M23" s="136">
        <v>-18</v>
      </c>
    </row>
    <row r="24" spans="1:14" ht="9.6" customHeight="1">
      <c r="A24" s="121" t="s">
        <v>125</v>
      </c>
      <c r="B24" s="140">
        <v>1317</v>
      </c>
      <c r="C24" s="140">
        <v>1465</v>
      </c>
      <c r="D24" s="140">
        <v>1228</v>
      </c>
      <c r="E24" s="141">
        <v>1295</v>
      </c>
      <c r="F24" s="140">
        <v>1276</v>
      </c>
      <c r="G24" s="140">
        <v>866</v>
      </c>
      <c r="H24" s="140">
        <v>1108</v>
      </c>
      <c r="I24" s="141">
        <v>1299</v>
      </c>
      <c r="J24" s="140">
        <v>1282</v>
      </c>
      <c r="K24" s="140">
        <v>1412</v>
      </c>
      <c r="L24" s="140">
        <v>1269</v>
      </c>
      <c r="M24" s="141">
        <v>1315</v>
      </c>
      <c r="N24" s="115"/>
    </row>
    <row r="25" spans="1:14" ht="5.0999999999999996" customHeight="1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14" ht="8.1" customHeight="1">
      <c r="A26" s="122"/>
      <c r="B26" s="163">
        <v>2019</v>
      </c>
      <c r="C26" s="163"/>
      <c r="D26" s="163"/>
      <c r="E26" s="163"/>
      <c r="F26" s="163">
        <v>2020</v>
      </c>
      <c r="G26" s="163"/>
      <c r="H26" s="163"/>
      <c r="I26" s="163"/>
      <c r="J26" s="164">
        <v>2021</v>
      </c>
      <c r="K26" s="164"/>
      <c r="L26" s="164"/>
      <c r="M26" s="164"/>
    </row>
    <row r="27" spans="1:14" ht="9" customHeight="1" thickBot="1">
      <c r="A27" s="123" t="s">
        <v>94</v>
      </c>
      <c r="B27" s="124" t="s">
        <v>17</v>
      </c>
      <c r="C27" s="124" t="s">
        <v>18</v>
      </c>
      <c r="D27" s="124" t="s">
        <v>19</v>
      </c>
      <c r="E27" s="125" t="s">
        <v>20</v>
      </c>
      <c r="F27" s="126" t="s">
        <v>17</v>
      </c>
      <c r="G27" s="126" t="s">
        <v>18</v>
      </c>
      <c r="H27" s="126" t="s">
        <v>19</v>
      </c>
      <c r="I27" s="125" t="s">
        <v>20</v>
      </c>
      <c r="J27" s="126" t="s">
        <v>17</v>
      </c>
      <c r="K27" s="126" t="s">
        <v>18</v>
      </c>
      <c r="L27" s="126" t="s">
        <v>19</v>
      </c>
      <c r="M27" s="125" t="s">
        <v>20</v>
      </c>
      <c r="N27" s="113"/>
    </row>
    <row r="28" spans="1:14" ht="8.4499999999999993" customHeight="1">
      <c r="A28" s="127" t="s">
        <v>105</v>
      </c>
      <c r="B28" s="147">
        <v>37.993039443155453</v>
      </c>
      <c r="C28" s="147">
        <v>39.144385026737964</v>
      </c>
      <c r="D28" s="147">
        <v>37.441705529646903</v>
      </c>
      <c r="E28" s="148">
        <v>37.273823884197824</v>
      </c>
      <c r="F28" s="147">
        <v>38.067855089131683</v>
      </c>
      <c r="G28" s="147">
        <v>37.084257206208427</v>
      </c>
      <c r="H28" s="147">
        <v>36.083165660630449</v>
      </c>
      <c r="I28" s="148">
        <v>33.16355404640634</v>
      </c>
      <c r="J28" s="147">
        <v>39.430449069003288</v>
      </c>
      <c r="K28" s="147">
        <v>39.969834087481146</v>
      </c>
      <c r="L28" s="147">
        <v>36.714374611076536</v>
      </c>
      <c r="M28" s="148">
        <v>36.778115501519757</v>
      </c>
    </row>
    <row r="29" spans="1:14" ht="8.4499999999999993" customHeight="1">
      <c r="A29" s="130" t="s">
        <v>106</v>
      </c>
      <c r="B29" s="149">
        <v>41.035548686244205</v>
      </c>
      <c r="C29" s="149">
        <v>42.12481426448737</v>
      </c>
      <c r="D29" s="149">
        <v>39.410828025477706</v>
      </c>
      <c r="E29" s="148">
        <v>40.410418310970798</v>
      </c>
      <c r="F29" s="149">
        <v>38.053097345132741</v>
      </c>
      <c r="G29" s="149">
        <v>16.666666666666664</v>
      </c>
      <c r="H29" s="149">
        <v>35.868625756266205</v>
      </c>
      <c r="I29" s="148">
        <v>37.489397794741308</v>
      </c>
      <c r="J29" s="149">
        <v>37.545787545787547</v>
      </c>
      <c r="K29" s="149">
        <v>38.527397260273972</v>
      </c>
      <c r="L29" s="149">
        <v>44.013490725126474</v>
      </c>
      <c r="M29" s="148">
        <v>43.26568265682657</v>
      </c>
    </row>
    <row r="30" spans="1:14" ht="8.4499999999999993" customHeight="1">
      <c r="A30" s="132" t="s">
        <v>156</v>
      </c>
      <c r="B30" s="150">
        <v>25.49889135254989</v>
      </c>
      <c r="C30" s="150">
        <v>28.171641791044777</v>
      </c>
      <c r="D30" s="150">
        <v>30.708661417322837</v>
      </c>
      <c r="E30" s="151">
        <v>28.653846153846153</v>
      </c>
      <c r="F30" s="150">
        <v>26.565874730021598</v>
      </c>
      <c r="G30" s="150">
        <v>21.983914209115284</v>
      </c>
      <c r="H30" s="150">
        <v>29.475982532751093</v>
      </c>
      <c r="I30" s="151">
        <v>32.539682539682538</v>
      </c>
      <c r="J30" s="150">
        <v>26.593406593406595</v>
      </c>
      <c r="K30" s="150">
        <v>30.107526881720432</v>
      </c>
      <c r="L30" s="150">
        <v>30.023640661938533</v>
      </c>
      <c r="M30" s="151">
        <v>30.598669623059866</v>
      </c>
    </row>
    <row r="31" spans="1:14" ht="9.6" customHeight="1">
      <c r="A31" s="121" t="s">
        <v>104</v>
      </c>
      <c r="B31" s="152">
        <v>37.964831363505333</v>
      </c>
      <c r="C31" s="152">
        <v>39.056251666222344</v>
      </c>
      <c r="D31" s="152">
        <v>37.611026033690656</v>
      </c>
      <c r="E31" s="153">
        <v>37.590711175616839</v>
      </c>
      <c r="F31" s="152">
        <v>37.039187227866471</v>
      </c>
      <c r="G31" s="152">
        <v>31.594308646479384</v>
      </c>
      <c r="H31" s="152">
        <v>35.684380032206121</v>
      </c>
      <c r="I31" s="153">
        <v>34.608695652173914</v>
      </c>
      <c r="J31" s="152">
        <v>38.007708271568333</v>
      </c>
      <c r="K31" s="152">
        <v>38.983986747653233</v>
      </c>
      <c r="L31" s="152">
        <v>39.47122861586314</v>
      </c>
      <c r="M31" s="153">
        <v>37.475064120832144</v>
      </c>
      <c r="N31" s="115"/>
    </row>
    <row r="32" spans="1:14" ht="5.0999999999999996" customHeight="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15"/>
    </row>
    <row r="33" spans="1:14" ht="8.1" customHeight="1">
      <c r="A33" s="121" t="s">
        <v>140</v>
      </c>
      <c r="B33" s="163">
        <v>2019</v>
      </c>
      <c r="C33" s="163"/>
      <c r="D33" s="163"/>
      <c r="E33" s="163"/>
      <c r="F33" s="163">
        <v>2020</v>
      </c>
      <c r="G33" s="163"/>
      <c r="H33" s="163"/>
      <c r="I33" s="163"/>
      <c r="J33" s="164">
        <v>2021</v>
      </c>
      <c r="K33" s="164"/>
      <c r="L33" s="164"/>
      <c r="M33" s="164"/>
      <c r="N33" s="115"/>
    </row>
    <row r="34" spans="1:14" ht="9" customHeight="1" thickBot="1">
      <c r="A34" s="146" t="s">
        <v>141</v>
      </c>
      <c r="B34" s="124" t="s">
        <v>17</v>
      </c>
      <c r="C34" s="124" t="s">
        <v>18</v>
      </c>
      <c r="D34" s="124" t="s">
        <v>19</v>
      </c>
      <c r="E34" s="125" t="s">
        <v>20</v>
      </c>
      <c r="F34" s="126" t="s">
        <v>17</v>
      </c>
      <c r="G34" s="126" t="s">
        <v>18</v>
      </c>
      <c r="H34" s="126" t="s">
        <v>19</v>
      </c>
      <c r="I34" s="125" t="s">
        <v>20</v>
      </c>
      <c r="J34" s="126" t="s">
        <v>17</v>
      </c>
      <c r="K34" s="126" t="s">
        <v>18</v>
      </c>
      <c r="L34" s="126" t="s">
        <v>19</v>
      </c>
      <c r="M34" s="125" t="s">
        <v>20</v>
      </c>
      <c r="N34" s="113"/>
    </row>
    <row r="35" spans="1:14" ht="8.4499999999999993" customHeight="1">
      <c r="A35" s="127" t="s">
        <v>105</v>
      </c>
      <c r="B35" s="147">
        <v>37.993039443155453</v>
      </c>
      <c r="C35" s="147">
        <v>39.144385026737964</v>
      </c>
      <c r="D35" s="147">
        <v>37.441705529646903</v>
      </c>
      <c r="E35" s="148">
        <v>37.273823884197824</v>
      </c>
      <c r="F35" s="147">
        <v>38.067855089131683</v>
      </c>
      <c r="G35" s="147">
        <v>37.084257206208427</v>
      </c>
      <c r="H35" s="147">
        <v>36.083165660630449</v>
      </c>
      <c r="I35" s="148">
        <v>39.501980758347486</v>
      </c>
      <c r="J35" s="147">
        <v>39.430449069003288</v>
      </c>
      <c r="K35" s="147">
        <v>39.969834087481146</v>
      </c>
      <c r="L35" s="147">
        <v>36.714374611076536</v>
      </c>
      <c r="M35" s="148">
        <v>36.778115501519757</v>
      </c>
      <c r="N35" s="115"/>
    </row>
    <row r="36" spans="1:14" ht="8.4499999999999993" customHeight="1">
      <c r="A36" s="130" t="s">
        <v>106</v>
      </c>
      <c r="B36" s="149">
        <v>41.035548686244205</v>
      </c>
      <c r="C36" s="149">
        <v>42.12481426448737</v>
      </c>
      <c r="D36" s="149">
        <v>39.410828025477706</v>
      </c>
      <c r="E36" s="148">
        <v>40.410418310970798</v>
      </c>
      <c r="F36" s="149">
        <v>38.053097345132741</v>
      </c>
      <c r="G36" s="149">
        <v>16.666666666666664</v>
      </c>
      <c r="H36" s="149">
        <v>35.868625756266205</v>
      </c>
      <c r="I36" s="148">
        <v>37.489397794741308</v>
      </c>
      <c r="J36" s="149">
        <v>37.545787545787547</v>
      </c>
      <c r="K36" s="149">
        <v>38.527397260273972</v>
      </c>
      <c r="L36" s="149">
        <v>44.013490725126474</v>
      </c>
      <c r="M36" s="148">
        <v>43.26568265682657</v>
      </c>
      <c r="N36" s="115"/>
    </row>
    <row r="37" spans="1:14" ht="8.4499999999999993" customHeight="1">
      <c r="A37" s="132" t="s">
        <v>156</v>
      </c>
      <c r="B37" s="150">
        <v>25.49889135254989</v>
      </c>
      <c r="C37" s="150">
        <v>28.171641791044777</v>
      </c>
      <c r="D37" s="150">
        <v>30.708661417322837</v>
      </c>
      <c r="E37" s="151">
        <v>28.653846153846153</v>
      </c>
      <c r="F37" s="150">
        <v>26.565874730021598</v>
      </c>
      <c r="G37" s="150">
        <v>21.983914209115284</v>
      </c>
      <c r="H37" s="150">
        <v>29.475982532751093</v>
      </c>
      <c r="I37" s="151">
        <v>32.539682539682538</v>
      </c>
      <c r="J37" s="150">
        <v>26.593406593406595</v>
      </c>
      <c r="K37" s="150">
        <v>30.107526881720432</v>
      </c>
      <c r="L37" s="150">
        <v>30.023640661938533</v>
      </c>
      <c r="M37" s="151">
        <v>30.598669623059866</v>
      </c>
      <c r="N37" s="115"/>
    </row>
    <row r="38" spans="1:14" ht="9.6" customHeight="1">
      <c r="A38" s="121" t="s">
        <v>104</v>
      </c>
      <c r="B38" s="152">
        <v>37.964831363505333</v>
      </c>
      <c r="C38" s="152">
        <v>39.056251666222344</v>
      </c>
      <c r="D38" s="152">
        <v>37.611026033690656</v>
      </c>
      <c r="E38" s="153">
        <v>37.590711175616839</v>
      </c>
      <c r="F38" s="152">
        <v>37.039187227866471</v>
      </c>
      <c r="G38" s="152">
        <v>31.594308646479384</v>
      </c>
      <c r="H38" s="152">
        <v>35.684380032206121</v>
      </c>
      <c r="I38" s="153">
        <v>37.652173913043477</v>
      </c>
      <c r="J38" s="152">
        <v>38.007708271568333</v>
      </c>
      <c r="K38" s="152">
        <v>38.983986747653233</v>
      </c>
      <c r="L38" s="152">
        <v>39.47122861586314</v>
      </c>
      <c r="M38" s="153">
        <v>37.475064120832144</v>
      </c>
      <c r="N38" s="115"/>
    </row>
    <row r="39" spans="1:14" ht="5.0999999999999996" customHeight="1">
      <c r="A39" s="121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15"/>
    </row>
    <row r="40" spans="1:14" ht="8.1" customHeight="1">
      <c r="A40" s="122"/>
      <c r="B40" s="163">
        <v>2019</v>
      </c>
      <c r="C40" s="163"/>
      <c r="D40" s="163"/>
      <c r="E40" s="163"/>
      <c r="F40" s="163">
        <v>2020</v>
      </c>
      <c r="G40" s="163"/>
      <c r="H40" s="163"/>
      <c r="I40" s="163"/>
      <c r="J40" s="164">
        <v>2021</v>
      </c>
      <c r="K40" s="164"/>
      <c r="L40" s="164"/>
      <c r="M40" s="164"/>
    </row>
    <row r="41" spans="1:14" ht="9" customHeight="1" thickBot="1">
      <c r="A41" s="123" t="s">
        <v>126</v>
      </c>
      <c r="B41" s="124" t="s">
        <v>17</v>
      </c>
      <c r="C41" s="124" t="s">
        <v>18</v>
      </c>
      <c r="D41" s="124" t="s">
        <v>19</v>
      </c>
      <c r="E41" s="125" t="s">
        <v>20</v>
      </c>
      <c r="F41" s="126" t="s">
        <v>17</v>
      </c>
      <c r="G41" s="126" t="s">
        <v>18</v>
      </c>
      <c r="H41" s="126" t="s">
        <v>19</v>
      </c>
      <c r="I41" s="125" t="s">
        <v>20</v>
      </c>
      <c r="J41" s="126" t="s">
        <v>17</v>
      </c>
      <c r="K41" s="126" t="s">
        <v>18</v>
      </c>
      <c r="L41" s="126" t="s">
        <v>19</v>
      </c>
      <c r="M41" s="125" t="s">
        <v>20</v>
      </c>
      <c r="N41" s="113"/>
    </row>
    <row r="42" spans="1:14" ht="8.4499999999999993" customHeight="1">
      <c r="A42" s="127" t="s">
        <v>105</v>
      </c>
      <c r="B42" s="128">
        <v>214</v>
      </c>
      <c r="C42" s="127">
        <v>275</v>
      </c>
      <c r="D42" s="127">
        <v>193</v>
      </c>
      <c r="E42" s="129">
        <v>204</v>
      </c>
      <c r="F42" s="128">
        <v>198</v>
      </c>
      <c r="G42" s="127">
        <v>234</v>
      </c>
      <c r="H42" s="127">
        <v>183</v>
      </c>
      <c r="I42" s="129">
        <v>150</v>
      </c>
      <c r="J42" s="128">
        <v>249</v>
      </c>
      <c r="K42" s="127">
        <v>321</v>
      </c>
      <c r="L42" s="127">
        <v>196</v>
      </c>
      <c r="M42" s="129">
        <v>250</v>
      </c>
    </row>
    <row r="43" spans="1:14" ht="8.4499999999999993" customHeight="1">
      <c r="A43" s="130" t="s">
        <v>106</v>
      </c>
      <c r="B43" s="131">
        <v>59</v>
      </c>
      <c r="C43" s="130">
        <v>106</v>
      </c>
      <c r="D43" s="130">
        <v>61</v>
      </c>
      <c r="E43" s="129">
        <v>43</v>
      </c>
      <c r="F43" s="131">
        <v>-27</v>
      </c>
      <c r="G43" s="130">
        <v>-218</v>
      </c>
      <c r="H43" s="130">
        <v>11</v>
      </c>
      <c r="I43" s="129">
        <v>14</v>
      </c>
      <c r="J43" s="131">
        <v>-38</v>
      </c>
      <c r="K43" s="130">
        <v>34</v>
      </c>
      <c r="L43" s="130">
        <v>44</v>
      </c>
      <c r="M43" s="129">
        <v>1</v>
      </c>
    </row>
    <row r="44" spans="1:14" ht="8.4499999999999993" customHeight="1">
      <c r="A44" s="130" t="s">
        <v>156</v>
      </c>
      <c r="B44" s="131">
        <v>19</v>
      </c>
      <c r="C44" s="130">
        <v>53</v>
      </c>
      <c r="D44" s="130">
        <v>55</v>
      </c>
      <c r="E44" s="129">
        <v>47</v>
      </c>
      <c r="F44" s="131">
        <v>24</v>
      </c>
      <c r="G44" s="131">
        <v>4</v>
      </c>
      <c r="H44" s="144">
        <v>40</v>
      </c>
      <c r="I44" s="145">
        <v>61</v>
      </c>
      <c r="J44" s="131">
        <v>28</v>
      </c>
      <c r="K44" s="131">
        <v>39</v>
      </c>
      <c r="L44" s="144">
        <v>31</v>
      </c>
      <c r="M44" s="145">
        <v>41</v>
      </c>
    </row>
    <row r="45" spans="1:14" ht="8.4499999999999993" customHeight="1">
      <c r="A45" s="132" t="s">
        <v>118</v>
      </c>
      <c r="B45" s="135">
        <v>-32</v>
      </c>
      <c r="C45" s="135">
        <v>-43</v>
      </c>
      <c r="D45" s="135">
        <v>-42</v>
      </c>
      <c r="E45" s="136">
        <v>-80</v>
      </c>
      <c r="F45" s="135">
        <v>-61</v>
      </c>
      <c r="G45" s="135">
        <v>-63</v>
      </c>
      <c r="H45" s="135">
        <v>-39</v>
      </c>
      <c r="I45" s="136">
        <v>-74</v>
      </c>
      <c r="J45" s="135">
        <v>-43</v>
      </c>
      <c r="K45" s="135">
        <v>-47</v>
      </c>
      <c r="L45" s="135">
        <v>-43</v>
      </c>
      <c r="M45" s="136">
        <v>-54</v>
      </c>
    </row>
    <row r="46" spans="1:14" s="111" customFormat="1" ht="9.6" customHeight="1">
      <c r="A46" s="121" t="s">
        <v>125</v>
      </c>
      <c r="B46" s="140">
        <v>260</v>
      </c>
      <c r="C46" s="140">
        <v>391</v>
      </c>
      <c r="D46" s="140">
        <v>267</v>
      </c>
      <c r="E46" s="141">
        <v>214</v>
      </c>
      <c r="F46" s="140">
        <v>134</v>
      </c>
      <c r="G46" s="140">
        <v>-43</v>
      </c>
      <c r="H46" s="140">
        <v>195</v>
      </c>
      <c r="I46" s="141">
        <v>151</v>
      </c>
      <c r="J46" s="140">
        <v>196</v>
      </c>
      <c r="K46" s="140">
        <v>347</v>
      </c>
      <c r="L46" s="140">
        <v>228</v>
      </c>
      <c r="M46" s="141">
        <v>238</v>
      </c>
      <c r="N46" s="117"/>
    </row>
    <row r="47" spans="1:14" ht="5.0999999999999996" customHeight="1">
      <c r="A47" s="122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15"/>
    </row>
    <row r="48" spans="1:14" ht="8.1" customHeight="1">
      <c r="A48" s="121" t="s">
        <v>124</v>
      </c>
      <c r="B48" s="163">
        <v>2019</v>
      </c>
      <c r="C48" s="163"/>
      <c r="D48" s="163"/>
      <c r="E48" s="163"/>
      <c r="F48" s="163">
        <v>2020</v>
      </c>
      <c r="G48" s="163"/>
      <c r="H48" s="163"/>
      <c r="I48" s="163"/>
      <c r="J48" s="164">
        <v>2021</v>
      </c>
      <c r="K48" s="164"/>
      <c r="L48" s="164"/>
      <c r="M48" s="164"/>
    </row>
    <row r="49" spans="1:14" ht="9" customHeight="1" thickBot="1">
      <c r="A49" s="146" t="s">
        <v>139</v>
      </c>
      <c r="B49" s="124" t="s">
        <v>17</v>
      </c>
      <c r="C49" s="124" t="s">
        <v>18</v>
      </c>
      <c r="D49" s="124" t="s">
        <v>19</v>
      </c>
      <c r="E49" s="125" t="s">
        <v>20</v>
      </c>
      <c r="F49" s="126" t="s">
        <v>17</v>
      </c>
      <c r="G49" s="126" t="s">
        <v>18</v>
      </c>
      <c r="H49" s="126" t="s">
        <v>19</v>
      </c>
      <c r="I49" s="125" t="s">
        <v>20</v>
      </c>
      <c r="J49" s="126" t="s">
        <v>17</v>
      </c>
      <c r="K49" s="126" t="s">
        <v>18</v>
      </c>
      <c r="L49" s="126" t="s">
        <v>19</v>
      </c>
      <c r="M49" s="125" t="s">
        <v>20</v>
      </c>
      <c r="N49" s="113"/>
    </row>
    <row r="50" spans="1:14" ht="8.4499999999999993" customHeight="1">
      <c r="A50" s="127" t="s">
        <v>105</v>
      </c>
      <c r="B50" s="128">
        <v>214</v>
      </c>
      <c r="C50" s="127">
        <v>275</v>
      </c>
      <c r="D50" s="127">
        <v>193</v>
      </c>
      <c r="E50" s="129">
        <v>204</v>
      </c>
      <c r="F50" s="128">
        <v>198</v>
      </c>
      <c r="G50" s="127">
        <v>234</v>
      </c>
      <c r="H50" s="127">
        <v>183</v>
      </c>
      <c r="I50" s="129">
        <v>282</v>
      </c>
      <c r="J50" s="128">
        <v>249</v>
      </c>
      <c r="K50" s="127">
        <v>321</v>
      </c>
      <c r="L50" s="127">
        <v>196</v>
      </c>
      <c r="M50" s="129">
        <v>250</v>
      </c>
    </row>
    <row r="51" spans="1:14" ht="8.4499999999999993" customHeight="1">
      <c r="A51" s="130" t="s">
        <v>106</v>
      </c>
      <c r="B51" s="131">
        <v>59</v>
      </c>
      <c r="C51" s="130">
        <v>106</v>
      </c>
      <c r="D51" s="130">
        <v>61</v>
      </c>
      <c r="E51" s="129">
        <v>43</v>
      </c>
      <c r="F51" s="131">
        <v>-27</v>
      </c>
      <c r="G51" s="130">
        <v>-218</v>
      </c>
      <c r="H51" s="130">
        <v>11</v>
      </c>
      <c r="I51" s="129">
        <v>22</v>
      </c>
      <c r="J51" s="131">
        <v>-38</v>
      </c>
      <c r="K51" s="130">
        <v>34</v>
      </c>
      <c r="L51" s="130">
        <v>44</v>
      </c>
      <c r="M51" s="129">
        <v>1</v>
      </c>
    </row>
    <row r="52" spans="1:14" ht="8.4499999999999993" customHeight="1">
      <c r="A52" s="130" t="s">
        <v>156</v>
      </c>
      <c r="B52" s="131">
        <v>19</v>
      </c>
      <c r="C52" s="130">
        <v>53</v>
      </c>
      <c r="D52" s="130">
        <v>55</v>
      </c>
      <c r="E52" s="129">
        <v>47</v>
      </c>
      <c r="F52" s="131">
        <v>24</v>
      </c>
      <c r="G52" s="131">
        <v>4</v>
      </c>
      <c r="H52" s="144">
        <v>40</v>
      </c>
      <c r="I52" s="145">
        <v>61</v>
      </c>
      <c r="J52" s="131">
        <v>28</v>
      </c>
      <c r="K52" s="131">
        <v>39</v>
      </c>
      <c r="L52" s="144">
        <v>31</v>
      </c>
      <c r="M52" s="145">
        <v>41</v>
      </c>
    </row>
    <row r="53" spans="1:14" ht="8.4499999999999993" customHeight="1">
      <c r="A53" s="132" t="s">
        <v>118</v>
      </c>
      <c r="B53" s="135">
        <v>-32</v>
      </c>
      <c r="C53" s="135">
        <v>-43</v>
      </c>
      <c r="D53" s="135">
        <v>-42</v>
      </c>
      <c r="E53" s="136">
        <v>-80</v>
      </c>
      <c r="F53" s="135">
        <v>-61</v>
      </c>
      <c r="G53" s="135">
        <v>-63</v>
      </c>
      <c r="H53" s="135">
        <v>-39</v>
      </c>
      <c r="I53" s="136">
        <v>-70</v>
      </c>
      <c r="J53" s="135">
        <v>-43</v>
      </c>
      <c r="K53" s="135">
        <v>-47</v>
      </c>
      <c r="L53" s="135">
        <v>-43</v>
      </c>
      <c r="M53" s="136">
        <v>-54</v>
      </c>
    </row>
    <row r="54" spans="1:14" s="111" customFormat="1" ht="9.6" customHeight="1">
      <c r="A54" s="121" t="s">
        <v>125</v>
      </c>
      <c r="B54" s="140">
        <v>260</v>
      </c>
      <c r="C54" s="140">
        <v>391</v>
      </c>
      <c r="D54" s="140">
        <v>267</v>
      </c>
      <c r="E54" s="141">
        <v>214</v>
      </c>
      <c r="F54" s="140">
        <v>134</v>
      </c>
      <c r="G54" s="140">
        <v>-43</v>
      </c>
      <c r="H54" s="140">
        <v>195</v>
      </c>
      <c r="I54" s="141">
        <v>295</v>
      </c>
      <c r="J54" s="140">
        <v>196</v>
      </c>
      <c r="K54" s="140">
        <v>347</v>
      </c>
      <c r="L54" s="140">
        <v>228</v>
      </c>
      <c r="M54" s="141">
        <v>238</v>
      </c>
      <c r="N54" s="117"/>
    </row>
    <row r="55" spans="1:14" ht="5.0999999999999996" customHeight="1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4" ht="8.1" customHeight="1">
      <c r="A56" s="122"/>
      <c r="B56" s="163">
        <v>2019</v>
      </c>
      <c r="C56" s="163"/>
      <c r="D56" s="163"/>
      <c r="E56" s="163"/>
      <c r="F56" s="163">
        <v>2020</v>
      </c>
      <c r="G56" s="163"/>
      <c r="H56" s="163"/>
      <c r="I56" s="163"/>
      <c r="J56" s="164">
        <v>2021</v>
      </c>
      <c r="K56" s="164"/>
      <c r="L56" s="164"/>
      <c r="M56" s="164"/>
    </row>
    <row r="57" spans="1:14" ht="9" customHeight="1" thickBot="1">
      <c r="A57" s="123" t="s">
        <v>97</v>
      </c>
      <c r="B57" s="124" t="s">
        <v>17</v>
      </c>
      <c r="C57" s="124" t="s">
        <v>18</v>
      </c>
      <c r="D57" s="124" t="s">
        <v>19</v>
      </c>
      <c r="E57" s="125" t="s">
        <v>20</v>
      </c>
      <c r="F57" s="126" t="s">
        <v>17</v>
      </c>
      <c r="G57" s="126" t="s">
        <v>18</v>
      </c>
      <c r="H57" s="126" t="s">
        <v>19</v>
      </c>
      <c r="I57" s="125" t="s">
        <v>20</v>
      </c>
      <c r="J57" s="126" t="s">
        <v>17</v>
      </c>
      <c r="K57" s="126" t="s">
        <v>18</v>
      </c>
      <c r="L57" s="126" t="s">
        <v>19</v>
      </c>
      <c r="M57" s="125" t="s">
        <v>20</v>
      </c>
      <c r="N57" s="113"/>
    </row>
    <row r="58" spans="1:14" ht="8.4499999999999993" customHeight="1">
      <c r="A58" s="127" t="s">
        <v>105</v>
      </c>
      <c r="B58" s="147">
        <v>12.412993039443156</v>
      </c>
      <c r="C58" s="147">
        <v>14.705882352941178</v>
      </c>
      <c r="D58" s="147">
        <v>12.858094603597603</v>
      </c>
      <c r="E58" s="148">
        <v>12.303980699638119</v>
      </c>
      <c r="F58" s="147">
        <v>11.385853939045429</v>
      </c>
      <c r="G58" s="147">
        <v>12.971175166297117</v>
      </c>
      <c r="H58" s="147">
        <v>12.273641851106639</v>
      </c>
      <c r="I58" s="148">
        <v>8.4889643463497446</v>
      </c>
      <c r="J58" s="147">
        <v>13.636363636363635</v>
      </c>
      <c r="K58" s="147">
        <v>16.138763197586727</v>
      </c>
      <c r="L58" s="147">
        <v>12.196639701306783</v>
      </c>
      <c r="M58" s="148">
        <v>12.664640324214794</v>
      </c>
    </row>
    <row r="59" spans="1:14" ht="8.4499999999999993" customHeight="1">
      <c r="A59" s="130" t="s">
        <v>106</v>
      </c>
      <c r="B59" s="149">
        <v>4.5595054095826892</v>
      </c>
      <c r="C59" s="149">
        <v>7.8751857355126296</v>
      </c>
      <c r="D59" s="149">
        <v>4.8566878980891719</v>
      </c>
      <c r="E59" s="148">
        <v>3.3938437253354383</v>
      </c>
      <c r="F59" s="149">
        <v>-2.1721641190667738</v>
      </c>
      <c r="G59" s="149">
        <v>-38.652482269503544</v>
      </c>
      <c r="H59" s="149">
        <v>0.95073465859982709</v>
      </c>
      <c r="I59" s="148">
        <v>1.1874469889737065</v>
      </c>
      <c r="J59" s="149">
        <v>-3.4798534798534799</v>
      </c>
      <c r="K59" s="149">
        <v>2.9109589041095889</v>
      </c>
      <c r="L59" s="149">
        <v>3.7099494097807759</v>
      </c>
      <c r="M59" s="148">
        <v>9.2250922509225092E-2</v>
      </c>
    </row>
    <row r="60" spans="1:14" ht="8.4499999999999993" customHeight="1">
      <c r="A60" s="132" t="s">
        <v>156</v>
      </c>
      <c r="B60" s="150">
        <v>4.2128603104212896</v>
      </c>
      <c r="C60" s="150">
        <v>9.8880597014925371</v>
      </c>
      <c r="D60" s="150">
        <v>10.826771653543307</v>
      </c>
      <c r="E60" s="151">
        <v>9.0384615384615383</v>
      </c>
      <c r="F60" s="150">
        <v>5.1835853131749463</v>
      </c>
      <c r="G60" s="150">
        <v>1.0723860589812333</v>
      </c>
      <c r="H60" s="150">
        <v>8.7336244541484707</v>
      </c>
      <c r="I60" s="151">
        <v>12.103174603174603</v>
      </c>
      <c r="J60" s="150">
        <v>6.1538461538461542</v>
      </c>
      <c r="K60" s="150">
        <v>8.3870967741935498</v>
      </c>
      <c r="L60" s="150">
        <v>7.328605200945626</v>
      </c>
      <c r="M60" s="151">
        <v>9.0909090909090917</v>
      </c>
    </row>
    <row r="61" spans="1:14" ht="9.6" customHeight="1">
      <c r="A61" s="121" t="s">
        <v>104</v>
      </c>
      <c r="B61" s="152">
        <v>7.4949553185356006</v>
      </c>
      <c r="C61" s="152">
        <v>10.423886963476406</v>
      </c>
      <c r="D61" s="152">
        <v>8.1776416539050523</v>
      </c>
      <c r="E61" s="153">
        <v>6.2119013062409287</v>
      </c>
      <c r="F61" s="152">
        <v>3.8896952104499274</v>
      </c>
      <c r="G61" s="152">
        <v>-1.5687705217074059</v>
      </c>
      <c r="H61" s="152">
        <v>6.2801932367149762</v>
      </c>
      <c r="I61" s="153">
        <v>4.3768115942028984</v>
      </c>
      <c r="J61" s="152">
        <v>5.8108508745923517</v>
      </c>
      <c r="K61" s="152">
        <v>9.5803423522915523</v>
      </c>
      <c r="L61" s="152">
        <v>7.091757387247279</v>
      </c>
      <c r="M61" s="153">
        <v>6.7825591336563127</v>
      </c>
      <c r="N61" s="118"/>
    </row>
    <row r="62" spans="1:14" ht="5.0999999999999996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4" ht="8.1" customHeight="1">
      <c r="A63" s="121" t="s">
        <v>138</v>
      </c>
      <c r="B63" s="163">
        <v>2019</v>
      </c>
      <c r="C63" s="163"/>
      <c r="D63" s="163"/>
      <c r="E63" s="163"/>
      <c r="F63" s="163">
        <v>2020</v>
      </c>
      <c r="G63" s="163"/>
      <c r="H63" s="163"/>
      <c r="I63" s="163"/>
      <c r="J63" s="164">
        <v>2021</v>
      </c>
      <c r="K63" s="164"/>
      <c r="L63" s="164"/>
      <c r="M63" s="164"/>
    </row>
    <row r="64" spans="1:14" ht="9" customHeight="1" thickBot="1">
      <c r="A64" s="146" t="s">
        <v>139</v>
      </c>
      <c r="B64" s="124" t="s">
        <v>17</v>
      </c>
      <c r="C64" s="124" t="s">
        <v>18</v>
      </c>
      <c r="D64" s="124" t="s">
        <v>19</v>
      </c>
      <c r="E64" s="125" t="s">
        <v>20</v>
      </c>
      <c r="F64" s="126" t="s">
        <v>17</v>
      </c>
      <c r="G64" s="126" t="s">
        <v>18</v>
      </c>
      <c r="H64" s="126" t="s">
        <v>19</v>
      </c>
      <c r="I64" s="125" t="s">
        <v>20</v>
      </c>
      <c r="J64" s="126" t="s">
        <v>17</v>
      </c>
      <c r="K64" s="126" t="s">
        <v>18</v>
      </c>
      <c r="L64" s="126" t="s">
        <v>19</v>
      </c>
      <c r="M64" s="125" t="s">
        <v>20</v>
      </c>
      <c r="N64" s="113"/>
    </row>
    <row r="65" spans="1:13" ht="8.4499999999999993" customHeight="1">
      <c r="A65" s="127" t="s">
        <v>105</v>
      </c>
      <c r="B65" s="147">
        <v>12.412993039443156</v>
      </c>
      <c r="C65" s="147">
        <v>14.705882352941178</v>
      </c>
      <c r="D65" s="147">
        <v>12.858094603597603</v>
      </c>
      <c r="E65" s="148">
        <v>12.303980699638119</v>
      </c>
      <c r="F65" s="147">
        <v>11.385853939045429</v>
      </c>
      <c r="G65" s="147">
        <v>12.971175166297117</v>
      </c>
      <c r="H65" s="147">
        <v>12.273641851106639</v>
      </c>
      <c r="I65" s="148">
        <v>15.959252971137522</v>
      </c>
      <c r="J65" s="147">
        <v>13.636363636363635</v>
      </c>
      <c r="K65" s="147">
        <v>16.138763197586727</v>
      </c>
      <c r="L65" s="147">
        <v>12.196639701306783</v>
      </c>
      <c r="M65" s="148">
        <v>12.664640324214794</v>
      </c>
    </row>
    <row r="66" spans="1:13" ht="8.4499999999999993" customHeight="1">
      <c r="A66" s="130" t="s">
        <v>106</v>
      </c>
      <c r="B66" s="149">
        <v>4.5595054095826892</v>
      </c>
      <c r="C66" s="149">
        <v>7.8751857355126296</v>
      </c>
      <c r="D66" s="149">
        <v>4.8566878980891719</v>
      </c>
      <c r="E66" s="148">
        <v>3.3938437253354383</v>
      </c>
      <c r="F66" s="149">
        <v>-2.1721641190667738</v>
      </c>
      <c r="G66" s="149">
        <v>-38.652482269503544</v>
      </c>
      <c r="H66" s="149">
        <v>0.95073465859982709</v>
      </c>
      <c r="I66" s="148">
        <v>1.8659881255301103</v>
      </c>
      <c r="J66" s="149">
        <v>-3.4798534798534799</v>
      </c>
      <c r="K66" s="149">
        <v>2.9109589041095889</v>
      </c>
      <c r="L66" s="149">
        <v>3.7099494097807759</v>
      </c>
      <c r="M66" s="148">
        <v>9.2250922509225092E-2</v>
      </c>
    </row>
    <row r="67" spans="1:13" ht="8.4499999999999993" customHeight="1">
      <c r="A67" s="132" t="s">
        <v>156</v>
      </c>
      <c r="B67" s="150">
        <v>4.2128603104212861</v>
      </c>
      <c r="C67" s="150">
        <v>9.8880597014925371</v>
      </c>
      <c r="D67" s="150">
        <v>10.826771653543307</v>
      </c>
      <c r="E67" s="151">
        <v>9.0384615384615383</v>
      </c>
      <c r="F67" s="150">
        <v>5.1835853131749463</v>
      </c>
      <c r="G67" s="150">
        <v>1.0723860589812333</v>
      </c>
      <c r="H67" s="150">
        <v>8.7336244541484707</v>
      </c>
      <c r="I67" s="151">
        <v>12.103174603174603</v>
      </c>
      <c r="J67" s="150">
        <v>6.1538461538461542</v>
      </c>
      <c r="K67" s="150">
        <v>8.3870967741935498</v>
      </c>
      <c r="L67" s="150">
        <v>7.328605200945626</v>
      </c>
      <c r="M67" s="151">
        <v>9.0909090909090917</v>
      </c>
    </row>
    <row r="68" spans="1:13" ht="9.6" customHeight="1">
      <c r="A68" s="121" t="s">
        <v>104</v>
      </c>
      <c r="B68" s="152">
        <v>7.4949553185356006</v>
      </c>
      <c r="C68" s="152">
        <v>10.423886963476406</v>
      </c>
      <c r="D68" s="152">
        <v>8.1776416539050523</v>
      </c>
      <c r="E68" s="153">
        <v>6.2119013062409287</v>
      </c>
      <c r="F68" s="152">
        <v>3.8896952104499274</v>
      </c>
      <c r="G68" s="152">
        <v>-1.5687705217074059</v>
      </c>
      <c r="H68" s="152">
        <v>6.2801932367149762</v>
      </c>
      <c r="I68" s="153">
        <v>8.5507246376811583</v>
      </c>
      <c r="J68" s="152">
        <v>5.8108508745923517</v>
      </c>
      <c r="K68" s="152">
        <v>9.5803423522915523</v>
      </c>
      <c r="L68" s="152">
        <v>7.091757387247279</v>
      </c>
      <c r="M68" s="153">
        <v>6.7825591336563127</v>
      </c>
    </row>
    <row r="69" spans="1:13" ht="6" customHeight="1"/>
    <row r="70" spans="1:13" ht="9" customHeight="1">
      <c r="A70" s="119" t="s">
        <v>142</v>
      </c>
    </row>
  </sheetData>
  <mergeCells count="27">
    <mergeCell ref="B63:E63"/>
    <mergeCell ref="F63:I63"/>
    <mergeCell ref="J63:M63"/>
    <mergeCell ref="B48:E48"/>
    <mergeCell ref="F48:I48"/>
    <mergeCell ref="J48:M48"/>
    <mergeCell ref="B56:E56"/>
    <mergeCell ref="F56:I56"/>
    <mergeCell ref="J56:M56"/>
    <mergeCell ref="B33:E33"/>
    <mergeCell ref="F33:I33"/>
    <mergeCell ref="J33:M33"/>
    <mergeCell ref="B40:E40"/>
    <mergeCell ref="F40:I40"/>
    <mergeCell ref="J40:M40"/>
    <mergeCell ref="B18:E18"/>
    <mergeCell ref="F18:I18"/>
    <mergeCell ref="J18:M18"/>
    <mergeCell ref="B26:E26"/>
    <mergeCell ref="F26:I26"/>
    <mergeCell ref="J26:M26"/>
    <mergeCell ref="B2:E2"/>
    <mergeCell ref="F2:I2"/>
    <mergeCell ref="J2:M2"/>
    <mergeCell ref="B10:E10"/>
    <mergeCell ref="F10:I10"/>
    <mergeCell ref="J10:M10"/>
  </mergeCells>
  <pageMargins left="0.70866141732283472" right="0.70866141732283472" top="0.74803149606299213" bottom="0.74803149606299213" header="0.31496062992125984" footer="0.31496062992125984"/>
  <pageSetup paperSize="9" scale="82" orientation="portrait" verticalDpi="300" r:id="rId1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39F1-0345-44FC-BF28-0607F89A8800}">
  <dimension ref="A1:Q70"/>
  <sheetViews>
    <sheetView showGridLines="0" topLeftCell="A59" zoomScale="170" zoomScaleNormal="170" zoomScaleSheetLayoutView="90" workbookViewId="0">
      <selection activeCell="J23" sqref="J23"/>
    </sheetView>
  </sheetViews>
  <sheetFormatPr defaultRowHeight="9"/>
  <cols>
    <col min="1" max="1" width="26.5" style="109" customWidth="1"/>
    <col min="2" max="5" width="5.6640625" style="112" customWidth="1"/>
    <col min="6" max="6" width="7.83203125" style="112" customWidth="1"/>
    <col min="7" max="9" width="5.6640625" style="112" customWidth="1"/>
    <col min="10" max="10" width="7.83203125" style="112" customWidth="1"/>
    <col min="11" max="13" width="5.6640625" style="112" customWidth="1"/>
    <col min="14" max="16384" width="9.33203125" style="109"/>
  </cols>
  <sheetData>
    <row r="1" spans="1:17" ht="11.25">
      <c r="A1" s="120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7" s="112" customFormat="1" ht="8.1" customHeight="1">
      <c r="A2" s="122"/>
      <c r="B2" s="163">
        <v>2019</v>
      </c>
      <c r="C2" s="163"/>
      <c r="D2" s="163"/>
      <c r="E2" s="163"/>
      <c r="F2" s="163">
        <v>2020</v>
      </c>
      <c r="G2" s="163"/>
      <c r="H2" s="163"/>
      <c r="I2" s="163"/>
      <c r="J2" s="164">
        <v>2021</v>
      </c>
      <c r="K2" s="164"/>
      <c r="L2" s="164"/>
      <c r="M2" s="164"/>
    </row>
    <row r="3" spans="1:17" s="112" customFormat="1" ht="9" customHeight="1" thickBot="1">
      <c r="A3" s="123" t="s">
        <v>148</v>
      </c>
      <c r="B3" s="124" t="s">
        <v>143</v>
      </c>
      <c r="C3" s="124" t="s">
        <v>144</v>
      </c>
      <c r="D3" s="124" t="s">
        <v>145</v>
      </c>
      <c r="E3" s="125" t="s">
        <v>146</v>
      </c>
      <c r="F3" s="126" t="s">
        <v>143</v>
      </c>
      <c r="G3" s="126" t="s">
        <v>144</v>
      </c>
      <c r="H3" s="126" t="s">
        <v>145</v>
      </c>
      <c r="I3" s="125" t="s">
        <v>146</v>
      </c>
      <c r="J3" s="126" t="s">
        <v>143</v>
      </c>
      <c r="K3" s="126" t="s">
        <v>144</v>
      </c>
      <c r="L3" s="126" t="s">
        <v>145</v>
      </c>
      <c r="M3" s="125" t="s">
        <v>146</v>
      </c>
      <c r="N3" s="113"/>
    </row>
    <row r="4" spans="1:17" s="112" customFormat="1" ht="8.4499999999999993" customHeight="1">
      <c r="A4" s="127" t="s">
        <v>100</v>
      </c>
      <c r="B4" s="128">
        <v>1724</v>
      </c>
      <c r="C4" s="127">
        <v>1870</v>
      </c>
      <c r="D4" s="127">
        <v>1501</v>
      </c>
      <c r="E4" s="129">
        <v>1658</v>
      </c>
      <c r="F4" s="128">
        <v>1739</v>
      </c>
      <c r="G4" s="127">
        <v>1804</v>
      </c>
      <c r="H4" s="127">
        <v>1491</v>
      </c>
      <c r="I4" s="129">
        <v>1767</v>
      </c>
      <c r="J4" s="128">
        <v>1826</v>
      </c>
      <c r="K4" s="127">
        <v>1989</v>
      </c>
      <c r="L4" s="127">
        <v>1607</v>
      </c>
      <c r="M4" s="129">
        <v>1974</v>
      </c>
    </row>
    <row r="5" spans="1:17" s="112" customFormat="1" ht="8.4499999999999993" customHeight="1">
      <c r="A5" s="130" t="s">
        <v>101</v>
      </c>
      <c r="B5" s="131">
        <v>1294</v>
      </c>
      <c r="C5" s="130">
        <v>1346</v>
      </c>
      <c r="D5" s="130">
        <v>1256</v>
      </c>
      <c r="E5" s="129">
        <v>1267</v>
      </c>
      <c r="F5" s="131">
        <v>1243</v>
      </c>
      <c r="G5" s="130">
        <v>564</v>
      </c>
      <c r="H5" s="130">
        <v>1157</v>
      </c>
      <c r="I5" s="129">
        <v>1179</v>
      </c>
      <c r="J5" s="131">
        <v>1092</v>
      </c>
      <c r="K5" s="130">
        <v>1168</v>
      </c>
      <c r="L5" s="130">
        <v>1186</v>
      </c>
      <c r="M5" s="129">
        <v>1084</v>
      </c>
      <c r="Q5" s="114"/>
    </row>
    <row r="6" spans="1:17" s="112" customFormat="1" ht="8.4499999999999993" customHeight="1">
      <c r="A6" s="132" t="s">
        <v>156</v>
      </c>
      <c r="B6" s="133">
        <v>451</v>
      </c>
      <c r="C6" s="132">
        <v>536</v>
      </c>
      <c r="D6" s="132">
        <v>508</v>
      </c>
      <c r="E6" s="134">
        <v>520</v>
      </c>
      <c r="F6" s="133">
        <v>463</v>
      </c>
      <c r="G6" s="133">
        <v>373</v>
      </c>
      <c r="H6" s="135">
        <v>458</v>
      </c>
      <c r="I6" s="136">
        <v>504</v>
      </c>
      <c r="J6" s="133">
        <v>455</v>
      </c>
      <c r="K6" s="133">
        <v>465</v>
      </c>
      <c r="L6" s="135">
        <v>423</v>
      </c>
      <c r="M6" s="136">
        <v>451</v>
      </c>
    </row>
    <row r="7" spans="1:17" s="112" customFormat="1" ht="9.6" hidden="1" customHeight="1">
      <c r="A7" s="137" t="s">
        <v>118</v>
      </c>
      <c r="B7" s="138">
        <v>0</v>
      </c>
      <c r="C7" s="138">
        <v>-1</v>
      </c>
      <c r="D7" s="138">
        <v>0</v>
      </c>
      <c r="E7" s="139">
        <v>0</v>
      </c>
      <c r="F7" s="138">
        <v>0</v>
      </c>
      <c r="G7" s="138">
        <v>0</v>
      </c>
      <c r="H7" s="138">
        <v>-1</v>
      </c>
      <c r="I7" s="139">
        <v>0</v>
      </c>
      <c r="J7" s="138">
        <v>0</v>
      </c>
      <c r="K7" s="138">
        <v>0</v>
      </c>
      <c r="L7" s="138">
        <v>-1</v>
      </c>
      <c r="M7" s="139">
        <v>0</v>
      </c>
    </row>
    <row r="8" spans="1:17" s="112" customFormat="1" ht="9.6" customHeight="1">
      <c r="A8" s="121" t="s">
        <v>103</v>
      </c>
      <c r="B8" s="140">
        <v>3469</v>
      </c>
      <c r="C8" s="140">
        <v>3751</v>
      </c>
      <c r="D8" s="140">
        <v>3265</v>
      </c>
      <c r="E8" s="141">
        <v>3445</v>
      </c>
      <c r="F8" s="140">
        <v>3445</v>
      </c>
      <c r="G8" s="140">
        <v>2741</v>
      </c>
      <c r="H8" s="140">
        <v>3105</v>
      </c>
      <c r="I8" s="141">
        <v>3450</v>
      </c>
      <c r="J8" s="140">
        <v>3373</v>
      </c>
      <c r="K8" s="140">
        <v>3622</v>
      </c>
      <c r="L8" s="140">
        <v>3215</v>
      </c>
      <c r="M8" s="141">
        <v>3509</v>
      </c>
      <c r="N8" s="115"/>
    </row>
    <row r="9" spans="1:17" s="116" customFormat="1" ht="5.0999999999999996" customHeight="1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7" s="112" customFormat="1" ht="8.1" customHeight="1">
      <c r="A10" s="122"/>
      <c r="B10" s="163">
        <v>2019</v>
      </c>
      <c r="C10" s="163"/>
      <c r="D10" s="163"/>
      <c r="E10" s="163"/>
      <c r="F10" s="163">
        <v>2020</v>
      </c>
      <c r="G10" s="163"/>
      <c r="H10" s="163"/>
      <c r="I10" s="163"/>
      <c r="J10" s="164">
        <v>2021</v>
      </c>
      <c r="K10" s="164"/>
      <c r="L10" s="164"/>
      <c r="M10" s="164"/>
    </row>
    <row r="11" spans="1:17" s="112" customFormat="1" ht="9" customHeight="1" thickBot="1">
      <c r="A11" s="123" t="s">
        <v>149</v>
      </c>
      <c r="B11" s="124" t="s">
        <v>143</v>
      </c>
      <c r="C11" s="124" t="s">
        <v>144</v>
      </c>
      <c r="D11" s="124" t="s">
        <v>145</v>
      </c>
      <c r="E11" s="125" t="s">
        <v>146</v>
      </c>
      <c r="F11" s="126" t="s">
        <v>143</v>
      </c>
      <c r="G11" s="126" t="s">
        <v>144</v>
      </c>
      <c r="H11" s="126" t="s">
        <v>145</v>
      </c>
      <c r="I11" s="125" t="s">
        <v>146</v>
      </c>
      <c r="J11" s="126" t="s">
        <v>143</v>
      </c>
      <c r="K11" s="126" t="s">
        <v>144</v>
      </c>
      <c r="L11" s="126" t="s">
        <v>145</v>
      </c>
      <c r="M11" s="125" t="s">
        <v>146</v>
      </c>
      <c r="N11" s="113"/>
    </row>
    <row r="12" spans="1:17" s="112" customFormat="1" ht="8.4499999999999993" customHeight="1">
      <c r="A12" s="127" t="s">
        <v>100</v>
      </c>
      <c r="B12" s="128">
        <v>655</v>
      </c>
      <c r="C12" s="127">
        <v>732</v>
      </c>
      <c r="D12" s="127">
        <v>562</v>
      </c>
      <c r="E12" s="129">
        <v>618</v>
      </c>
      <c r="F12" s="128">
        <v>662</v>
      </c>
      <c r="G12" s="127">
        <v>669</v>
      </c>
      <c r="H12" s="127">
        <v>538</v>
      </c>
      <c r="I12" s="129">
        <v>586</v>
      </c>
      <c r="J12" s="128">
        <v>720</v>
      </c>
      <c r="K12" s="127">
        <v>795</v>
      </c>
      <c r="L12" s="127">
        <v>590</v>
      </c>
      <c r="M12" s="129">
        <v>726</v>
      </c>
    </row>
    <row r="13" spans="1:17" s="112" customFormat="1" ht="8.4499999999999993" customHeight="1">
      <c r="A13" s="130" t="s">
        <v>101</v>
      </c>
      <c r="B13" s="131">
        <v>531</v>
      </c>
      <c r="C13" s="130">
        <v>567</v>
      </c>
      <c r="D13" s="130">
        <v>495</v>
      </c>
      <c r="E13" s="129">
        <v>512</v>
      </c>
      <c r="F13" s="131">
        <v>473</v>
      </c>
      <c r="G13" s="130">
        <v>94</v>
      </c>
      <c r="H13" s="130">
        <v>415</v>
      </c>
      <c r="I13" s="129">
        <v>442</v>
      </c>
      <c r="J13" s="131">
        <v>410</v>
      </c>
      <c r="K13" s="130">
        <v>450</v>
      </c>
      <c r="L13" s="130">
        <v>522</v>
      </c>
      <c r="M13" s="129">
        <v>469</v>
      </c>
    </row>
    <row r="14" spans="1:17" s="112" customFormat="1" ht="8.4499999999999993" customHeight="1">
      <c r="A14" s="130" t="s">
        <v>156</v>
      </c>
      <c r="B14" s="131">
        <v>115</v>
      </c>
      <c r="C14" s="130">
        <v>151</v>
      </c>
      <c r="D14" s="130">
        <v>156</v>
      </c>
      <c r="E14" s="129">
        <v>149</v>
      </c>
      <c r="F14" s="131">
        <v>123</v>
      </c>
      <c r="G14" s="131">
        <v>82</v>
      </c>
      <c r="H14" s="144">
        <v>135</v>
      </c>
      <c r="I14" s="145">
        <v>164</v>
      </c>
      <c r="J14" s="131">
        <v>121</v>
      </c>
      <c r="K14" s="131">
        <v>140</v>
      </c>
      <c r="L14" s="144">
        <v>127</v>
      </c>
      <c r="M14" s="145">
        <v>138</v>
      </c>
    </row>
    <row r="15" spans="1:17" s="112" customFormat="1" ht="8.4499999999999993" customHeight="1">
      <c r="A15" s="132" t="s">
        <v>147</v>
      </c>
      <c r="B15" s="135">
        <v>16</v>
      </c>
      <c r="C15" s="135">
        <v>15</v>
      </c>
      <c r="D15" s="135">
        <v>15</v>
      </c>
      <c r="E15" s="136">
        <v>16</v>
      </c>
      <c r="F15" s="135">
        <v>18</v>
      </c>
      <c r="G15" s="135">
        <v>21</v>
      </c>
      <c r="H15" s="135">
        <v>20</v>
      </c>
      <c r="I15" s="136">
        <v>2</v>
      </c>
      <c r="J15" s="135">
        <v>31</v>
      </c>
      <c r="K15" s="135">
        <v>27</v>
      </c>
      <c r="L15" s="135">
        <v>30</v>
      </c>
      <c r="M15" s="136">
        <v>-18</v>
      </c>
    </row>
    <row r="16" spans="1:17" s="112" customFormat="1" ht="9.6" customHeight="1">
      <c r="A16" s="121" t="s">
        <v>103</v>
      </c>
      <c r="B16" s="140">
        <v>1317</v>
      </c>
      <c r="C16" s="140">
        <v>1465</v>
      </c>
      <c r="D16" s="140">
        <v>1228</v>
      </c>
      <c r="E16" s="141">
        <v>1295</v>
      </c>
      <c r="F16" s="140">
        <v>1276</v>
      </c>
      <c r="G16" s="140">
        <v>866</v>
      </c>
      <c r="H16" s="140">
        <v>1108</v>
      </c>
      <c r="I16" s="141">
        <v>1194</v>
      </c>
      <c r="J16" s="140">
        <v>1282</v>
      </c>
      <c r="K16" s="140">
        <v>1412</v>
      </c>
      <c r="L16" s="140">
        <v>1269</v>
      </c>
      <c r="M16" s="141">
        <v>1315</v>
      </c>
      <c r="N16" s="115"/>
    </row>
    <row r="17" spans="1:14" s="112" customFormat="1" ht="5.0999999999999996" customHeight="1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  <row r="18" spans="1:14" s="112" customFormat="1" ht="8.1" customHeight="1">
      <c r="A18" s="121" t="s">
        <v>150</v>
      </c>
      <c r="B18" s="163">
        <v>2019</v>
      </c>
      <c r="C18" s="163"/>
      <c r="D18" s="163"/>
      <c r="E18" s="163"/>
      <c r="F18" s="163">
        <v>2020</v>
      </c>
      <c r="G18" s="163"/>
      <c r="H18" s="163"/>
      <c r="I18" s="163"/>
      <c r="J18" s="164">
        <v>2021</v>
      </c>
      <c r="K18" s="164"/>
      <c r="L18" s="164"/>
      <c r="M18" s="164"/>
    </row>
    <row r="19" spans="1:14" s="112" customFormat="1" ht="9" customHeight="1" thickBot="1">
      <c r="A19" s="146" t="s">
        <v>151</v>
      </c>
      <c r="B19" s="124" t="s">
        <v>143</v>
      </c>
      <c r="C19" s="124" t="s">
        <v>144</v>
      </c>
      <c r="D19" s="124" t="s">
        <v>145</v>
      </c>
      <c r="E19" s="125" t="s">
        <v>146</v>
      </c>
      <c r="F19" s="126" t="s">
        <v>143</v>
      </c>
      <c r="G19" s="126" t="s">
        <v>144</v>
      </c>
      <c r="H19" s="126" t="s">
        <v>145</v>
      </c>
      <c r="I19" s="125" t="s">
        <v>146</v>
      </c>
      <c r="J19" s="126" t="s">
        <v>143</v>
      </c>
      <c r="K19" s="126" t="s">
        <v>144</v>
      </c>
      <c r="L19" s="126" t="s">
        <v>145</v>
      </c>
      <c r="M19" s="125" t="s">
        <v>146</v>
      </c>
      <c r="N19" s="113"/>
    </row>
    <row r="20" spans="1:14" s="112" customFormat="1" ht="8.4499999999999993" customHeight="1">
      <c r="A20" s="127" t="s">
        <v>100</v>
      </c>
      <c r="B20" s="128">
        <v>655</v>
      </c>
      <c r="C20" s="127">
        <v>732</v>
      </c>
      <c r="D20" s="127">
        <v>562</v>
      </c>
      <c r="E20" s="129">
        <v>618</v>
      </c>
      <c r="F20" s="128">
        <v>662</v>
      </c>
      <c r="G20" s="127">
        <v>669</v>
      </c>
      <c r="H20" s="127">
        <v>538</v>
      </c>
      <c r="I20" s="129">
        <v>698</v>
      </c>
      <c r="J20" s="128">
        <v>720</v>
      </c>
      <c r="K20" s="127">
        <v>795</v>
      </c>
      <c r="L20" s="127">
        <v>590</v>
      </c>
      <c r="M20" s="129">
        <v>726</v>
      </c>
    </row>
    <row r="21" spans="1:14" s="112" customFormat="1" ht="8.4499999999999993" customHeight="1">
      <c r="A21" s="130" t="s">
        <v>101</v>
      </c>
      <c r="B21" s="131">
        <v>531</v>
      </c>
      <c r="C21" s="130">
        <v>567</v>
      </c>
      <c r="D21" s="130">
        <v>495</v>
      </c>
      <c r="E21" s="129">
        <v>512</v>
      </c>
      <c r="F21" s="131">
        <v>473</v>
      </c>
      <c r="G21" s="130">
        <v>94</v>
      </c>
      <c r="H21" s="130">
        <v>415</v>
      </c>
      <c r="I21" s="129">
        <v>442</v>
      </c>
      <c r="J21" s="131">
        <v>410</v>
      </c>
      <c r="K21" s="130">
        <v>450</v>
      </c>
      <c r="L21" s="130">
        <v>522</v>
      </c>
      <c r="M21" s="129">
        <v>469</v>
      </c>
    </row>
    <row r="22" spans="1:14" s="112" customFormat="1" ht="8.4499999999999993" customHeight="1">
      <c r="A22" s="130" t="s">
        <v>156</v>
      </c>
      <c r="B22" s="131">
        <v>115</v>
      </c>
      <c r="C22" s="130">
        <v>151</v>
      </c>
      <c r="D22" s="130">
        <v>156</v>
      </c>
      <c r="E22" s="129">
        <v>149</v>
      </c>
      <c r="F22" s="131">
        <v>123</v>
      </c>
      <c r="G22" s="131">
        <v>82</v>
      </c>
      <c r="H22" s="144">
        <v>135</v>
      </c>
      <c r="I22" s="145">
        <v>164</v>
      </c>
      <c r="J22" s="131">
        <v>121</v>
      </c>
      <c r="K22" s="131">
        <v>140</v>
      </c>
      <c r="L22" s="144">
        <v>127</v>
      </c>
      <c r="M22" s="145">
        <v>138</v>
      </c>
    </row>
    <row r="23" spans="1:14" s="112" customFormat="1" ht="8.4499999999999993" customHeight="1">
      <c r="A23" s="132" t="s">
        <v>147</v>
      </c>
      <c r="B23" s="135">
        <v>16</v>
      </c>
      <c r="C23" s="135">
        <v>15</v>
      </c>
      <c r="D23" s="135">
        <v>15</v>
      </c>
      <c r="E23" s="136">
        <v>16</v>
      </c>
      <c r="F23" s="135">
        <v>18</v>
      </c>
      <c r="G23" s="135">
        <v>21</v>
      </c>
      <c r="H23" s="135">
        <v>20</v>
      </c>
      <c r="I23" s="136">
        <v>-5</v>
      </c>
      <c r="J23" s="135">
        <v>31</v>
      </c>
      <c r="K23" s="135">
        <v>27</v>
      </c>
      <c r="L23" s="135">
        <v>30</v>
      </c>
      <c r="M23" s="136">
        <v>-18</v>
      </c>
    </row>
    <row r="24" spans="1:14" s="112" customFormat="1" ht="9.6" customHeight="1">
      <c r="A24" s="121" t="s">
        <v>103</v>
      </c>
      <c r="B24" s="140">
        <v>1317</v>
      </c>
      <c r="C24" s="140">
        <v>1465</v>
      </c>
      <c r="D24" s="140">
        <v>1228</v>
      </c>
      <c r="E24" s="141">
        <v>1295</v>
      </c>
      <c r="F24" s="140">
        <v>1276</v>
      </c>
      <c r="G24" s="140">
        <v>866</v>
      </c>
      <c r="H24" s="140">
        <v>1108</v>
      </c>
      <c r="I24" s="141">
        <v>1299</v>
      </c>
      <c r="J24" s="140">
        <v>1282</v>
      </c>
      <c r="K24" s="140">
        <v>1412</v>
      </c>
      <c r="L24" s="140">
        <v>1269</v>
      </c>
      <c r="M24" s="141">
        <v>1315</v>
      </c>
      <c r="N24" s="115"/>
    </row>
    <row r="25" spans="1:14" s="112" customFormat="1" ht="5.0999999999999996" customHeight="1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14" s="112" customFormat="1" ht="8.1" customHeight="1">
      <c r="A26" s="122"/>
      <c r="B26" s="163">
        <v>2019</v>
      </c>
      <c r="C26" s="163"/>
      <c r="D26" s="163"/>
      <c r="E26" s="163"/>
      <c r="F26" s="163">
        <v>2020</v>
      </c>
      <c r="G26" s="163"/>
      <c r="H26" s="163"/>
      <c r="I26" s="163"/>
      <c r="J26" s="164">
        <v>2021</v>
      </c>
      <c r="K26" s="164"/>
      <c r="L26" s="164"/>
      <c r="M26" s="164"/>
    </row>
    <row r="27" spans="1:14" s="112" customFormat="1" ht="9" customHeight="1" thickBot="1">
      <c r="A27" s="123" t="s">
        <v>93</v>
      </c>
      <c r="B27" s="124" t="s">
        <v>143</v>
      </c>
      <c r="C27" s="124" t="s">
        <v>144</v>
      </c>
      <c r="D27" s="124" t="s">
        <v>145</v>
      </c>
      <c r="E27" s="125" t="s">
        <v>146</v>
      </c>
      <c r="F27" s="126" t="s">
        <v>143</v>
      </c>
      <c r="G27" s="126" t="s">
        <v>144</v>
      </c>
      <c r="H27" s="126" t="s">
        <v>145</v>
      </c>
      <c r="I27" s="125" t="s">
        <v>146</v>
      </c>
      <c r="J27" s="126" t="s">
        <v>143</v>
      </c>
      <c r="K27" s="126" t="s">
        <v>144</v>
      </c>
      <c r="L27" s="126" t="s">
        <v>145</v>
      </c>
      <c r="M27" s="125" t="s">
        <v>146</v>
      </c>
      <c r="N27" s="113"/>
    </row>
    <row r="28" spans="1:14" s="112" customFormat="1" ht="8.4499999999999993" customHeight="1">
      <c r="A28" s="127" t="s">
        <v>100</v>
      </c>
      <c r="B28" s="147">
        <v>37.993039443155453</v>
      </c>
      <c r="C28" s="147">
        <v>39.144385026737964</v>
      </c>
      <c r="D28" s="147">
        <v>37.441705529646903</v>
      </c>
      <c r="E28" s="148">
        <v>37.273823884197824</v>
      </c>
      <c r="F28" s="147">
        <v>38.067855089131683</v>
      </c>
      <c r="G28" s="147">
        <v>37.084257206208427</v>
      </c>
      <c r="H28" s="147">
        <v>36.083165660630449</v>
      </c>
      <c r="I28" s="148">
        <v>33.16355404640634</v>
      </c>
      <c r="J28" s="147">
        <v>39.430449069003288</v>
      </c>
      <c r="K28" s="147">
        <v>39.969834087481146</v>
      </c>
      <c r="L28" s="147">
        <v>36.714374611076536</v>
      </c>
      <c r="M28" s="148">
        <v>36.778115501519757</v>
      </c>
    </row>
    <row r="29" spans="1:14" s="112" customFormat="1" ht="8.4499999999999993" customHeight="1">
      <c r="A29" s="130" t="s">
        <v>101</v>
      </c>
      <c r="B29" s="149">
        <v>41.035548686244205</v>
      </c>
      <c r="C29" s="149">
        <v>42.12481426448737</v>
      </c>
      <c r="D29" s="149">
        <v>39.410828025477706</v>
      </c>
      <c r="E29" s="148">
        <v>40.410418310970798</v>
      </c>
      <c r="F29" s="149">
        <v>38.053097345132741</v>
      </c>
      <c r="G29" s="149">
        <v>16.666666666666664</v>
      </c>
      <c r="H29" s="149">
        <v>35.868625756266205</v>
      </c>
      <c r="I29" s="148">
        <v>37.489397794741308</v>
      </c>
      <c r="J29" s="149">
        <v>37.545787545787547</v>
      </c>
      <c r="K29" s="149">
        <v>38.527397260273972</v>
      </c>
      <c r="L29" s="149">
        <v>44.013490725126474</v>
      </c>
      <c r="M29" s="148">
        <v>43.26568265682657</v>
      </c>
    </row>
    <row r="30" spans="1:14" s="112" customFormat="1" ht="8.4499999999999993" customHeight="1">
      <c r="A30" s="132" t="s">
        <v>156</v>
      </c>
      <c r="B30" s="150">
        <v>25.49889135254989</v>
      </c>
      <c r="C30" s="150">
        <v>28.171641791044777</v>
      </c>
      <c r="D30" s="150">
        <v>30.708661417322837</v>
      </c>
      <c r="E30" s="151">
        <v>28.653846153846153</v>
      </c>
      <c r="F30" s="150">
        <v>26.565874730021598</v>
      </c>
      <c r="G30" s="150">
        <v>21.983914209115284</v>
      </c>
      <c r="H30" s="150">
        <v>29.475982532751093</v>
      </c>
      <c r="I30" s="151">
        <v>32.539682539682538</v>
      </c>
      <c r="J30" s="150">
        <v>26.593406593406595</v>
      </c>
      <c r="K30" s="150">
        <v>30.107526881720432</v>
      </c>
      <c r="L30" s="150">
        <v>30.023640661938533</v>
      </c>
      <c r="M30" s="151">
        <v>30.598669623059866</v>
      </c>
    </row>
    <row r="31" spans="1:14" s="112" customFormat="1" ht="9.6" customHeight="1">
      <c r="A31" s="121" t="s">
        <v>103</v>
      </c>
      <c r="B31" s="152">
        <v>37.964831363505333</v>
      </c>
      <c r="C31" s="152">
        <v>39.056251666222344</v>
      </c>
      <c r="D31" s="152">
        <v>37.611026033690656</v>
      </c>
      <c r="E31" s="153">
        <v>37.590711175616839</v>
      </c>
      <c r="F31" s="152">
        <v>37.039187227866471</v>
      </c>
      <c r="G31" s="152">
        <v>31.594308646479384</v>
      </c>
      <c r="H31" s="152">
        <v>35.684380032206121</v>
      </c>
      <c r="I31" s="153">
        <v>34.608695652173914</v>
      </c>
      <c r="J31" s="152">
        <v>38.007708271568333</v>
      </c>
      <c r="K31" s="152">
        <v>38.983986747653233</v>
      </c>
      <c r="L31" s="152">
        <v>39.47122861586314</v>
      </c>
      <c r="M31" s="153">
        <v>37.475064120832144</v>
      </c>
      <c r="N31" s="115"/>
    </row>
    <row r="32" spans="1:14" s="112" customFormat="1" ht="5.0999999999999996" customHeight="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15"/>
    </row>
    <row r="33" spans="1:14" s="112" customFormat="1" ht="8.1" customHeight="1">
      <c r="A33" s="121" t="s">
        <v>152</v>
      </c>
      <c r="B33" s="163">
        <v>2019</v>
      </c>
      <c r="C33" s="163"/>
      <c r="D33" s="163"/>
      <c r="E33" s="163"/>
      <c r="F33" s="163">
        <v>2020</v>
      </c>
      <c r="G33" s="163"/>
      <c r="H33" s="163"/>
      <c r="I33" s="163"/>
      <c r="J33" s="164">
        <v>2021</v>
      </c>
      <c r="K33" s="164"/>
      <c r="L33" s="164"/>
      <c r="M33" s="164"/>
      <c r="N33" s="115"/>
    </row>
    <row r="34" spans="1:14" s="112" customFormat="1" ht="9" customHeight="1" thickBot="1">
      <c r="A34" s="146" t="s">
        <v>155</v>
      </c>
      <c r="B34" s="124" t="s">
        <v>143</v>
      </c>
      <c r="C34" s="124" t="s">
        <v>144</v>
      </c>
      <c r="D34" s="124" t="s">
        <v>145</v>
      </c>
      <c r="E34" s="125" t="s">
        <v>146</v>
      </c>
      <c r="F34" s="126" t="s">
        <v>143</v>
      </c>
      <c r="G34" s="126" t="s">
        <v>144</v>
      </c>
      <c r="H34" s="126" t="s">
        <v>145</v>
      </c>
      <c r="I34" s="125" t="s">
        <v>146</v>
      </c>
      <c r="J34" s="126" t="s">
        <v>143</v>
      </c>
      <c r="K34" s="126" t="s">
        <v>144</v>
      </c>
      <c r="L34" s="126" t="s">
        <v>145</v>
      </c>
      <c r="M34" s="125" t="s">
        <v>146</v>
      </c>
      <c r="N34" s="113"/>
    </row>
    <row r="35" spans="1:14" s="112" customFormat="1" ht="8.4499999999999993" customHeight="1">
      <c r="A35" s="127" t="s">
        <v>100</v>
      </c>
      <c r="B35" s="147">
        <v>37.993039443155453</v>
      </c>
      <c r="C35" s="147">
        <v>39.144385026737964</v>
      </c>
      <c r="D35" s="147">
        <v>37.441705529646903</v>
      </c>
      <c r="E35" s="148">
        <v>37.273823884197824</v>
      </c>
      <c r="F35" s="147">
        <v>38.067855089131683</v>
      </c>
      <c r="G35" s="147">
        <v>37.084257206208427</v>
      </c>
      <c r="H35" s="147">
        <v>36.083165660630449</v>
      </c>
      <c r="I35" s="148">
        <v>39.501980758347486</v>
      </c>
      <c r="J35" s="147">
        <v>39.430449069003288</v>
      </c>
      <c r="K35" s="147">
        <v>39.969834087481146</v>
      </c>
      <c r="L35" s="147">
        <v>36.714374611076536</v>
      </c>
      <c r="M35" s="148">
        <v>36.778115501519757</v>
      </c>
      <c r="N35" s="115"/>
    </row>
    <row r="36" spans="1:14" s="112" customFormat="1" ht="8.4499999999999993" customHeight="1">
      <c r="A36" s="130" t="s">
        <v>101</v>
      </c>
      <c r="B36" s="149">
        <v>41.035548686244205</v>
      </c>
      <c r="C36" s="149">
        <v>42.12481426448737</v>
      </c>
      <c r="D36" s="149">
        <v>39.410828025477706</v>
      </c>
      <c r="E36" s="148">
        <v>40.410418310970798</v>
      </c>
      <c r="F36" s="149">
        <v>38.053097345132741</v>
      </c>
      <c r="G36" s="149">
        <v>16.666666666666664</v>
      </c>
      <c r="H36" s="149">
        <v>35.868625756266205</v>
      </c>
      <c r="I36" s="148">
        <v>37.489397794741308</v>
      </c>
      <c r="J36" s="149">
        <v>37.545787545787547</v>
      </c>
      <c r="K36" s="149">
        <v>38.527397260273972</v>
      </c>
      <c r="L36" s="149">
        <v>44.013490725126474</v>
      </c>
      <c r="M36" s="148">
        <v>43.26568265682657</v>
      </c>
      <c r="N36" s="115"/>
    </row>
    <row r="37" spans="1:14" s="112" customFormat="1" ht="8.4499999999999993" customHeight="1">
      <c r="A37" s="132" t="s">
        <v>156</v>
      </c>
      <c r="B37" s="150">
        <v>25.49889135254989</v>
      </c>
      <c r="C37" s="150">
        <v>28.171641791044777</v>
      </c>
      <c r="D37" s="150">
        <v>30.708661417322837</v>
      </c>
      <c r="E37" s="151">
        <v>28.653846153846153</v>
      </c>
      <c r="F37" s="150">
        <v>26.565874730021598</v>
      </c>
      <c r="G37" s="150">
        <v>21.983914209115284</v>
      </c>
      <c r="H37" s="150">
        <v>29.475982532751093</v>
      </c>
      <c r="I37" s="151">
        <v>32.539682539682538</v>
      </c>
      <c r="J37" s="150">
        <v>26.593406593406595</v>
      </c>
      <c r="K37" s="150">
        <v>30.107526881720432</v>
      </c>
      <c r="L37" s="150">
        <v>30.023640661938533</v>
      </c>
      <c r="M37" s="151">
        <v>30.598669623059866</v>
      </c>
      <c r="N37" s="115"/>
    </row>
    <row r="38" spans="1:14" s="112" customFormat="1" ht="9.6" customHeight="1">
      <c r="A38" s="121" t="s">
        <v>103</v>
      </c>
      <c r="B38" s="152">
        <v>37.964831363505333</v>
      </c>
      <c r="C38" s="152">
        <v>39.056251666222344</v>
      </c>
      <c r="D38" s="152">
        <v>37.611026033690656</v>
      </c>
      <c r="E38" s="153">
        <v>37.590711175616839</v>
      </c>
      <c r="F38" s="152">
        <v>37.039187227866471</v>
      </c>
      <c r="G38" s="152">
        <v>31.594308646479384</v>
      </c>
      <c r="H38" s="152">
        <v>35.684380032206121</v>
      </c>
      <c r="I38" s="153">
        <v>37.652173913043477</v>
      </c>
      <c r="J38" s="152">
        <v>38.007708271568333</v>
      </c>
      <c r="K38" s="152">
        <v>38.983986747653233</v>
      </c>
      <c r="L38" s="152">
        <v>39.47122861586314</v>
      </c>
      <c r="M38" s="153">
        <v>37.475064120832144</v>
      </c>
      <c r="N38" s="115"/>
    </row>
    <row r="39" spans="1:14" s="112" customFormat="1" ht="5.0999999999999996" customHeight="1">
      <c r="A39" s="121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15"/>
    </row>
    <row r="40" spans="1:14" s="112" customFormat="1" ht="8.1" customHeight="1">
      <c r="A40" s="122"/>
      <c r="B40" s="163">
        <v>2019</v>
      </c>
      <c r="C40" s="163"/>
      <c r="D40" s="163"/>
      <c r="E40" s="163"/>
      <c r="F40" s="163">
        <v>2020</v>
      </c>
      <c r="G40" s="163"/>
      <c r="H40" s="163"/>
      <c r="I40" s="163"/>
      <c r="J40" s="164">
        <v>2021</v>
      </c>
      <c r="K40" s="164"/>
      <c r="L40" s="164"/>
      <c r="M40" s="164"/>
    </row>
    <row r="41" spans="1:14" s="112" customFormat="1" ht="9" customHeight="1" thickBot="1">
      <c r="A41" s="123" t="s">
        <v>153</v>
      </c>
      <c r="B41" s="124" t="s">
        <v>143</v>
      </c>
      <c r="C41" s="124" t="s">
        <v>144</v>
      </c>
      <c r="D41" s="124" t="s">
        <v>145</v>
      </c>
      <c r="E41" s="125" t="s">
        <v>146</v>
      </c>
      <c r="F41" s="126" t="s">
        <v>143</v>
      </c>
      <c r="G41" s="126" t="s">
        <v>144</v>
      </c>
      <c r="H41" s="126" t="s">
        <v>145</v>
      </c>
      <c r="I41" s="125" t="s">
        <v>146</v>
      </c>
      <c r="J41" s="126" t="s">
        <v>143</v>
      </c>
      <c r="K41" s="126" t="s">
        <v>144</v>
      </c>
      <c r="L41" s="126" t="s">
        <v>145</v>
      </c>
      <c r="M41" s="125" t="s">
        <v>146</v>
      </c>
      <c r="N41" s="113"/>
    </row>
    <row r="42" spans="1:14" s="112" customFormat="1" ht="8.4499999999999993" customHeight="1">
      <c r="A42" s="127" t="s">
        <v>100</v>
      </c>
      <c r="B42" s="128">
        <v>214</v>
      </c>
      <c r="C42" s="127">
        <v>275</v>
      </c>
      <c r="D42" s="127">
        <v>193</v>
      </c>
      <c r="E42" s="129">
        <v>204</v>
      </c>
      <c r="F42" s="128">
        <v>198</v>
      </c>
      <c r="G42" s="127">
        <v>234</v>
      </c>
      <c r="H42" s="127">
        <v>183</v>
      </c>
      <c r="I42" s="129">
        <v>150</v>
      </c>
      <c r="J42" s="128">
        <v>249</v>
      </c>
      <c r="K42" s="127">
        <v>321</v>
      </c>
      <c r="L42" s="127">
        <v>196</v>
      </c>
      <c r="M42" s="129">
        <v>250</v>
      </c>
    </row>
    <row r="43" spans="1:14" s="112" customFormat="1" ht="8.4499999999999993" customHeight="1">
      <c r="A43" s="130" t="s">
        <v>101</v>
      </c>
      <c r="B43" s="131">
        <v>59</v>
      </c>
      <c r="C43" s="130">
        <v>106</v>
      </c>
      <c r="D43" s="130">
        <v>61</v>
      </c>
      <c r="E43" s="129">
        <v>43</v>
      </c>
      <c r="F43" s="131">
        <v>-27</v>
      </c>
      <c r="G43" s="130">
        <v>-218</v>
      </c>
      <c r="H43" s="130">
        <v>11</v>
      </c>
      <c r="I43" s="129">
        <v>14</v>
      </c>
      <c r="J43" s="131">
        <v>-38</v>
      </c>
      <c r="K43" s="130">
        <v>34</v>
      </c>
      <c r="L43" s="130">
        <v>44</v>
      </c>
      <c r="M43" s="129">
        <v>1</v>
      </c>
    </row>
    <row r="44" spans="1:14" s="112" customFormat="1" ht="8.4499999999999993" customHeight="1">
      <c r="A44" s="130" t="s">
        <v>156</v>
      </c>
      <c r="B44" s="131">
        <v>19</v>
      </c>
      <c r="C44" s="130">
        <v>53</v>
      </c>
      <c r="D44" s="130">
        <v>55</v>
      </c>
      <c r="E44" s="129">
        <v>47</v>
      </c>
      <c r="F44" s="131">
        <v>24</v>
      </c>
      <c r="G44" s="131">
        <v>4</v>
      </c>
      <c r="H44" s="144">
        <v>40</v>
      </c>
      <c r="I44" s="145">
        <v>61</v>
      </c>
      <c r="J44" s="131">
        <v>28</v>
      </c>
      <c r="K44" s="131">
        <v>39</v>
      </c>
      <c r="L44" s="144">
        <v>31</v>
      </c>
      <c r="M44" s="145">
        <v>41</v>
      </c>
    </row>
    <row r="45" spans="1:14" s="112" customFormat="1" ht="8.4499999999999993" customHeight="1">
      <c r="A45" s="132" t="s">
        <v>147</v>
      </c>
      <c r="B45" s="135">
        <v>-32</v>
      </c>
      <c r="C45" s="135">
        <v>-43</v>
      </c>
      <c r="D45" s="135">
        <v>-42</v>
      </c>
      <c r="E45" s="136">
        <v>-80</v>
      </c>
      <c r="F45" s="135">
        <v>-61</v>
      </c>
      <c r="G45" s="135">
        <v>-63</v>
      </c>
      <c r="H45" s="135">
        <v>-39</v>
      </c>
      <c r="I45" s="136">
        <v>-74</v>
      </c>
      <c r="J45" s="135">
        <v>-43</v>
      </c>
      <c r="K45" s="135">
        <v>-47</v>
      </c>
      <c r="L45" s="135">
        <v>-43</v>
      </c>
      <c r="M45" s="136">
        <v>-54</v>
      </c>
    </row>
    <row r="46" spans="1:14" s="111" customFormat="1" ht="9.6" customHeight="1">
      <c r="A46" s="121" t="s">
        <v>103</v>
      </c>
      <c r="B46" s="140">
        <v>260</v>
      </c>
      <c r="C46" s="140">
        <v>391</v>
      </c>
      <c r="D46" s="140">
        <v>267</v>
      </c>
      <c r="E46" s="141">
        <v>214</v>
      </c>
      <c r="F46" s="140">
        <v>134</v>
      </c>
      <c r="G46" s="140">
        <v>-43</v>
      </c>
      <c r="H46" s="140">
        <v>195</v>
      </c>
      <c r="I46" s="141">
        <v>151</v>
      </c>
      <c r="J46" s="140">
        <v>196</v>
      </c>
      <c r="K46" s="140">
        <v>347</v>
      </c>
      <c r="L46" s="140">
        <v>228</v>
      </c>
      <c r="M46" s="141">
        <v>238</v>
      </c>
      <c r="N46" s="117"/>
    </row>
    <row r="47" spans="1:14" s="112" customFormat="1" ht="5.0999999999999996" customHeight="1">
      <c r="A47" s="122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15"/>
    </row>
    <row r="48" spans="1:14" s="112" customFormat="1" ht="8.1" customHeight="1">
      <c r="A48" s="121" t="s">
        <v>153</v>
      </c>
      <c r="B48" s="163">
        <v>2019</v>
      </c>
      <c r="C48" s="163"/>
      <c r="D48" s="163"/>
      <c r="E48" s="163"/>
      <c r="F48" s="163">
        <v>2020</v>
      </c>
      <c r="G48" s="163"/>
      <c r="H48" s="163"/>
      <c r="I48" s="163"/>
      <c r="J48" s="164">
        <v>2021</v>
      </c>
      <c r="K48" s="164"/>
      <c r="L48" s="164"/>
      <c r="M48" s="164"/>
    </row>
    <row r="49" spans="1:14" s="112" customFormat="1" ht="9" customHeight="1" thickBot="1">
      <c r="A49" s="146" t="s">
        <v>151</v>
      </c>
      <c r="B49" s="124" t="s">
        <v>143</v>
      </c>
      <c r="C49" s="124" t="s">
        <v>144</v>
      </c>
      <c r="D49" s="124" t="s">
        <v>145</v>
      </c>
      <c r="E49" s="125" t="s">
        <v>146</v>
      </c>
      <c r="F49" s="126" t="s">
        <v>143</v>
      </c>
      <c r="G49" s="126" t="s">
        <v>144</v>
      </c>
      <c r="H49" s="126" t="s">
        <v>145</v>
      </c>
      <c r="I49" s="125" t="s">
        <v>146</v>
      </c>
      <c r="J49" s="126" t="s">
        <v>143</v>
      </c>
      <c r="K49" s="126" t="s">
        <v>144</v>
      </c>
      <c r="L49" s="126" t="s">
        <v>145</v>
      </c>
      <c r="M49" s="125" t="s">
        <v>146</v>
      </c>
      <c r="N49" s="113"/>
    </row>
    <row r="50" spans="1:14" s="112" customFormat="1" ht="8.4499999999999993" customHeight="1">
      <c r="A50" s="127" t="s">
        <v>100</v>
      </c>
      <c r="B50" s="128">
        <v>214</v>
      </c>
      <c r="C50" s="127">
        <v>275</v>
      </c>
      <c r="D50" s="127">
        <v>193</v>
      </c>
      <c r="E50" s="129">
        <v>204</v>
      </c>
      <c r="F50" s="128">
        <v>198</v>
      </c>
      <c r="G50" s="127">
        <v>234</v>
      </c>
      <c r="H50" s="127">
        <v>183</v>
      </c>
      <c r="I50" s="129">
        <v>282</v>
      </c>
      <c r="J50" s="128">
        <v>249</v>
      </c>
      <c r="K50" s="127">
        <v>321</v>
      </c>
      <c r="L50" s="127">
        <v>196</v>
      </c>
      <c r="M50" s="129">
        <v>250</v>
      </c>
    </row>
    <row r="51" spans="1:14" s="112" customFormat="1" ht="8.4499999999999993" customHeight="1">
      <c r="A51" s="130" t="s">
        <v>101</v>
      </c>
      <c r="B51" s="131">
        <v>59</v>
      </c>
      <c r="C51" s="130">
        <v>106</v>
      </c>
      <c r="D51" s="130">
        <v>61</v>
      </c>
      <c r="E51" s="129">
        <v>43</v>
      </c>
      <c r="F51" s="131">
        <v>-27</v>
      </c>
      <c r="G51" s="130">
        <v>-218</v>
      </c>
      <c r="H51" s="130">
        <v>11</v>
      </c>
      <c r="I51" s="129">
        <v>22</v>
      </c>
      <c r="J51" s="131">
        <v>-38</v>
      </c>
      <c r="K51" s="130">
        <v>34</v>
      </c>
      <c r="L51" s="130">
        <v>44</v>
      </c>
      <c r="M51" s="129">
        <v>1</v>
      </c>
    </row>
    <row r="52" spans="1:14" s="112" customFormat="1" ht="8.4499999999999993" customHeight="1">
      <c r="A52" s="130" t="s">
        <v>156</v>
      </c>
      <c r="B52" s="131">
        <v>19</v>
      </c>
      <c r="C52" s="130">
        <v>53</v>
      </c>
      <c r="D52" s="130">
        <v>55</v>
      </c>
      <c r="E52" s="129">
        <v>47</v>
      </c>
      <c r="F52" s="131">
        <v>24</v>
      </c>
      <c r="G52" s="131">
        <v>4</v>
      </c>
      <c r="H52" s="144">
        <v>40</v>
      </c>
      <c r="I52" s="145">
        <v>61</v>
      </c>
      <c r="J52" s="131">
        <v>28</v>
      </c>
      <c r="K52" s="131">
        <v>39</v>
      </c>
      <c r="L52" s="144">
        <v>31</v>
      </c>
      <c r="M52" s="145">
        <v>41</v>
      </c>
    </row>
    <row r="53" spans="1:14" s="112" customFormat="1" ht="8.4499999999999993" customHeight="1">
      <c r="A53" s="132" t="s">
        <v>147</v>
      </c>
      <c r="B53" s="135">
        <v>-32</v>
      </c>
      <c r="C53" s="135">
        <v>-43</v>
      </c>
      <c r="D53" s="135">
        <v>-42</v>
      </c>
      <c r="E53" s="136">
        <v>-80</v>
      </c>
      <c r="F53" s="135">
        <v>-61</v>
      </c>
      <c r="G53" s="135">
        <v>-63</v>
      </c>
      <c r="H53" s="135">
        <v>-39</v>
      </c>
      <c r="I53" s="136">
        <v>-70</v>
      </c>
      <c r="J53" s="135">
        <v>-43</v>
      </c>
      <c r="K53" s="135">
        <v>-47</v>
      </c>
      <c r="L53" s="135">
        <v>-43</v>
      </c>
      <c r="M53" s="136">
        <v>-54</v>
      </c>
    </row>
    <row r="54" spans="1:14" s="111" customFormat="1" ht="9.6" customHeight="1">
      <c r="A54" s="121" t="s">
        <v>103</v>
      </c>
      <c r="B54" s="140">
        <v>260</v>
      </c>
      <c r="C54" s="140">
        <v>391</v>
      </c>
      <c r="D54" s="140">
        <v>267</v>
      </c>
      <c r="E54" s="141">
        <v>214</v>
      </c>
      <c r="F54" s="140">
        <v>134</v>
      </c>
      <c r="G54" s="140">
        <v>-43</v>
      </c>
      <c r="H54" s="140">
        <v>195</v>
      </c>
      <c r="I54" s="141">
        <v>295</v>
      </c>
      <c r="J54" s="140">
        <v>196</v>
      </c>
      <c r="K54" s="140">
        <v>347</v>
      </c>
      <c r="L54" s="140">
        <v>228</v>
      </c>
      <c r="M54" s="141">
        <v>238</v>
      </c>
      <c r="N54" s="117"/>
    </row>
    <row r="55" spans="1:14" s="112" customFormat="1" ht="5.0999999999999996" customHeight="1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4" s="112" customFormat="1" ht="8.1" customHeight="1">
      <c r="A56" s="122"/>
      <c r="B56" s="163">
        <v>2019</v>
      </c>
      <c r="C56" s="163"/>
      <c r="D56" s="163"/>
      <c r="E56" s="163"/>
      <c r="F56" s="163">
        <v>2020</v>
      </c>
      <c r="G56" s="163"/>
      <c r="H56" s="163"/>
      <c r="I56" s="163"/>
      <c r="J56" s="164">
        <v>2021</v>
      </c>
      <c r="K56" s="164"/>
      <c r="L56" s="164"/>
      <c r="M56" s="164"/>
    </row>
    <row r="57" spans="1:14" s="112" customFormat="1" ht="9" customHeight="1" thickBot="1">
      <c r="A57" s="123" t="s">
        <v>96</v>
      </c>
      <c r="B57" s="124" t="s">
        <v>143</v>
      </c>
      <c r="C57" s="124" t="s">
        <v>144</v>
      </c>
      <c r="D57" s="124" t="s">
        <v>145</v>
      </c>
      <c r="E57" s="125" t="s">
        <v>146</v>
      </c>
      <c r="F57" s="126" t="s">
        <v>143</v>
      </c>
      <c r="G57" s="126" t="s">
        <v>144</v>
      </c>
      <c r="H57" s="126" t="s">
        <v>145</v>
      </c>
      <c r="I57" s="125" t="s">
        <v>146</v>
      </c>
      <c r="J57" s="126" t="s">
        <v>143</v>
      </c>
      <c r="K57" s="126" t="s">
        <v>144</v>
      </c>
      <c r="L57" s="126" t="s">
        <v>145</v>
      </c>
      <c r="M57" s="125" t="s">
        <v>146</v>
      </c>
      <c r="N57" s="113"/>
    </row>
    <row r="58" spans="1:14" s="112" customFormat="1" ht="8.4499999999999993" customHeight="1">
      <c r="A58" s="127" t="s">
        <v>100</v>
      </c>
      <c r="B58" s="147">
        <v>12.412993039443156</v>
      </c>
      <c r="C58" s="147">
        <v>14.705882352941178</v>
      </c>
      <c r="D58" s="147">
        <v>12.858094603597603</v>
      </c>
      <c r="E58" s="148">
        <v>12.303980699638119</v>
      </c>
      <c r="F58" s="147">
        <v>11.385853939045429</v>
      </c>
      <c r="G58" s="147">
        <v>12.971175166297117</v>
      </c>
      <c r="H58" s="147">
        <v>12.273641851106639</v>
      </c>
      <c r="I58" s="148">
        <v>8.4889643463497446</v>
      </c>
      <c r="J58" s="147">
        <v>13.636363636363635</v>
      </c>
      <c r="K58" s="147">
        <v>16.138763197586727</v>
      </c>
      <c r="L58" s="147">
        <v>12.196639701306783</v>
      </c>
      <c r="M58" s="148">
        <v>12.664640324214794</v>
      </c>
    </row>
    <row r="59" spans="1:14" s="112" customFormat="1" ht="8.4499999999999993" customHeight="1">
      <c r="A59" s="130" t="s">
        <v>101</v>
      </c>
      <c r="B59" s="149">
        <v>4.5595054095826892</v>
      </c>
      <c r="C59" s="149">
        <v>7.8751857355126296</v>
      </c>
      <c r="D59" s="149">
        <v>4.8566878980891719</v>
      </c>
      <c r="E59" s="148">
        <v>3.3938437253354383</v>
      </c>
      <c r="F59" s="149">
        <v>-2.1721641190667738</v>
      </c>
      <c r="G59" s="149">
        <v>-38.652482269503544</v>
      </c>
      <c r="H59" s="149">
        <v>0.95073465859982709</v>
      </c>
      <c r="I59" s="148">
        <v>1.1874469889737065</v>
      </c>
      <c r="J59" s="149">
        <v>-3.4798534798534799</v>
      </c>
      <c r="K59" s="149">
        <v>2.9109589041095889</v>
      </c>
      <c r="L59" s="149">
        <v>3.7099494097807759</v>
      </c>
      <c r="M59" s="148">
        <v>9.2250922509225092E-2</v>
      </c>
    </row>
    <row r="60" spans="1:14" s="112" customFormat="1" ht="8.4499999999999993" customHeight="1">
      <c r="A60" s="132" t="s">
        <v>156</v>
      </c>
      <c r="B60" s="150">
        <v>4.2128603104212896</v>
      </c>
      <c r="C60" s="150">
        <v>9.8880597014925371</v>
      </c>
      <c r="D60" s="150">
        <v>10.826771653543307</v>
      </c>
      <c r="E60" s="151">
        <v>9.0384615384615383</v>
      </c>
      <c r="F60" s="150">
        <v>5.1835853131749463</v>
      </c>
      <c r="G60" s="150">
        <v>1.0723860589812333</v>
      </c>
      <c r="H60" s="150">
        <v>8.7336244541484707</v>
      </c>
      <c r="I60" s="151">
        <v>12.103174603174603</v>
      </c>
      <c r="J60" s="150">
        <v>6.1538461538461542</v>
      </c>
      <c r="K60" s="150">
        <v>8.3870967741935498</v>
      </c>
      <c r="L60" s="150">
        <v>7.328605200945626</v>
      </c>
      <c r="M60" s="151">
        <v>9.0909090909090917</v>
      </c>
    </row>
    <row r="61" spans="1:14" s="112" customFormat="1" ht="9.6" customHeight="1">
      <c r="A61" s="121" t="s">
        <v>103</v>
      </c>
      <c r="B61" s="152">
        <v>7.4949553185356006</v>
      </c>
      <c r="C61" s="152">
        <v>10.423886963476406</v>
      </c>
      <c r="D61" s="152">
        <v>8.1776416539050523</v>
      </c>
      <c r="E61" s="153">
        <v>6.2119013062409287</v>
      </c>
      <c r="F61" s="152">
        <v>3.8896952104499274</v>
      </c>
      <c r="G61" s="152">
        <v>-1.5687705217074059</v>
      </c>
      <c r="H61" s="152">
        <v>6.2801932367149762</v>
      </c>
      <c r="I61" s="153">
        <v>4.3768115942028984</v>
      </c>
      <c r="J61" s="152">
        <v>5.8108508745923517</v>
      </c>
      <c r="K61" s="152">
        <v>9.5803423522915523</v>
      </c>
      <c r="L61" s="152">
        <v>7.091757387247279</v>
      </c>
      <c r="M61" s="153">
        <v>6.7825591336563127</v>
      </c>
      <c r="N61" s="118"/>
    </row>
    <row r="62" spans="1:14" s="112" customFormat="1" ht="5.0999999999999996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4" s="112" customFormat="1" ht="8.1" customHeight="1">
      <c r="A63" s="121" t="s">
        <v>154</v>
      </c>
      <c r="B63" s="163">
        <v>2019</v>
      </c>
      <c r="C63" s="163"/>
      <c r="D63" s="163"/>
      <c r="E63" s="163"/>
      <c r="F63" s="163">
        <v>2020</v>
      </c>
      <c r="G63" s="163"/>
      <c r="H63" s="163"/>
      <c r="I63" s="163"/>
      <c r="J63" s="164">
        <v>2021</v>
      </c>
      <c r="K63" s="164"/>
      <c r="L63" s="164"/>
      <c r="M63" s="164"/>
    </row>
    <row r="64" spans="1:14" s="112" customFormat="1" ht="9" customHeight="1" thickBot="1">
      <c r="A64" s="146" t="s">
        <v>155</v>
      </c>
      <c r="B64" s="124" t="s">
        <v>143</v>
      </c>
      <c r="C64" s="124" t="s">
        <v>144</v>
      </c>
      <c r="D64" s="124" t="s">
        <v>145</v>
      </c>
      <c r="E64" s="125" t="s">
        <v>146</v>
      </c>
      <c r="F64" s="126" t="s">
        <v>143</v>
      </c>
      <c r="G64" s="126" t="s">
        <v>144</v>
      </c>
      <c r="H64" s="126" t="s">
        <v>145</v>
      </c>
      <c r="I64" s="125" t="s">
        <v>146</v>
      </c>
      <c r="J64" s="126" t="s">
        <v>143</v>
      </c>
      <c r="K64" s="126" t="s">
        <v>144</v>
      </c>
      <c r="L64" s="126" t="s">
        <v>145</v>
      </c>
      <c r="M64" s="125" t="s">
        <v>146</v>
      </c>
      <c r="N64" s="113"/>
    </row>
    <row r="65" spans="1:13" s="112" customFormat="1" ht="8.4499999999999993" customHeight="1">
      <c r="A65" s="127" t="s">
        <v>100</v>
      </c>
      <c r="B65" s="147">
        <v>12.412993039443156</v>
      </c>
      <c r="C65" s="147">
        <v>14.705882352941178</v>
      </c>
      <c r="D65" s="147">
        <v>12.858094603597603</v>
      </c>
      <c r="E65" s="148">
        <v>12.303980699638119</v>
      </c>
      <c r="F65" s="147">
        <v>11.385853939045429</v>
      </c>
      <c r="G65" s="147">
        <v>12.971175166297117</v>
      </c>
      <c r="H65" s="147">
        <v>12.273641851106639</v>
      </c>
      <c r="I65" s="148">
        <v>15.959252971137522</v>
      </c>
      <c r="J65" s="147">
        <v>13.636363636363635</v>
      </c>
      <c r="K65" s="147">
        <v>16.138763197586727</v>
      </c>
      <c r="L65" s="147">
        <v>12.196639701306783</v>
      </c>
      <c r="M65" s="148">
        <v>12.664640324214794</v>
      </c>
    </row>
    <row r="66" spans="1:13" s="112" customFormat="1" ht="8.4499999999999993" customHeight="1">
      <c r="A66" s="130" t="s">
        <v>101</v>
      </c>
      <c r="B66" s="149">
        <v>4.5595054095826892</v>
      </c>
      <c r="C66" s="149">
        <v>7.8751857355126296</v>
      </c>
      <c r="D66" s="149">
        <v>4.8566878980891719</v>
      </c>
      <c r="E66" s="148">
        <v>3.3938437253354383</v>
      </c>
      <c r="F66" s="149">
        <v>-2.1721641190667738</v>
      </c>
      <c r="G66" s="149">
        <v>-38.652482269503544</v>
      </c>
      <c r="H66" s="149">
        <v>0.95073465859982709</v>
      </c>
      <c r="I66" s="148">
        <v>1.8659881255301103</v>
      </c>
      <c r="J66" s="149">
        <v>-3.4798534798534799</v>
      </c>
      <c r="K66" s="149">
        <v>2.9109589041095889</v>
      </c>
      <c r="L66" s="149">
        <v>3.7099494097807759</v>
      </c>
      <c r="M66" s="148">
        <v>9.2250922509225092E-2</v>
      </c>
    </row>
    <row r="67" spans="1:13" s="112" customFormat="1" ht="8.4499999999999993" customHeight="1">
      <c r="A67" s="132" t="s">
        <v>156</v>
      </c>
      <c r="B67" s="150">
        <v>4.2128603104212861</v>
      </c>
      <c r="C67" s="150">
        <v>9.8880597014925371</v>
      </c>
      <c r="D67" s="150">
        <v>10.826771653543307</v>
      </c>
      <c r="E67" s="151">
        <v>9.0384615384615383</v>
      </c>
      <c r="F67" s="150">
        <v>5.1835853131749463</v>
      </c>
      <c r="G67" s="150">
        <v>1.0723860589812333</v>
      </c>
      <c r="H67" s="150">
        <v>8.7336244541484707</v>
      </c>
      <c r="I67" s="151">
        <v>12.103174603174603</v>
      </c>
      <c r="J67" s="150">
        <v>6.1538461538461542</v>
      </c>
      <c r="K67" s="150">
        <v>8.3870967741935498</v>
      </c>
      <c r="L67" s="150">
        <v>7.328605200945626</v>
      </c>
      <c r="M67" s="151">
        <v>9.0909090909090917</v>
      </c>
    </row>
    <row r="68" spans="1:13" s="112" customFormat="1" ht="9.6" customHeight="1">
      <c r="A68" s="121" t="s">
        <v>103</v>
      </c>
      <c r="B68" s="152">
        <v>7.4949553185356006</v>
      </c>
      <c r="C68" s="152">
        <v>10.423886963476406</v>
      </c>
      <c r="D68" s="152">
        <v>8.1776416539050523</v>
      </c>
      <c r="E68" s="153">
        <v>6.2119013062409287</v>
      </c>
      <c r="F68" s="152">
        <v>3.8896952104499274</v>
      </c>
      <c r="G68" s="152">
        <v>-1.5687705217074059</v>
      </c>
      <c r="H68" s="152">
        <v>6.2801932367149762</v>
      </c>
      <c r="I68" s="153">
        <v>8.5507246376811583</v>
      </c>
      <c r="J68" s="152">
        <v>5.8108508745923517</v>
      </c>
      <c r="K68" s="152">
        <v>9.5803423522915523</v>
      </c>
      <c r="L68" s="152">
        <v>7.091757387247279</v>
      </c>
      <c r="M68" s="153">
        <v>6.7825591336563127</v>
      </c>
    </row>
    <row r="69" spans="1:13" ht="6" customHeight="1"/>
    <row r="70" spans="1:13" ht="9" customHeight="1">
      <c r="A70" s="110"/>
    </row>
  </sheetData>
  <mergeCells count="27">
    <mergeCell ref="B63:E63"/>
    <mergeCell ref="F63:I63"/>
    <mergeCell ref="J63:M63"/>
    <mergeCell ref="J2:M2"/>
    <mergeCell ref="J10:M10"/>
    <mergeCell ref="B26:E26"/>
    <mergeCell ref="F26:I26"/>
    <mergeCell ref="J26:M26"/>
    <mergeCell ref="J40:M40"/>
    <mergeCell ref="B48:E48"/>
    <mergeCell ref="F48:I48"/>
    <mergeCell ref="B56:E56"/>
    <mergeCell ref="F56:I56"/>
    <mergeCell ref="J56:M56"/>
    <mergeCell ref="J48:M48"/>
    <mergeCell ref="B33:E33"/>
    <mergeCell ref="J33:M33"/>
    <mergeCell ref="B40:E40"/>
    <mergeCell ref="F40:I40"/>
    <mergeCell ref="B18:E18"/>
    <mergeCell ref="F18:I18"/>
    <mergeCell ref="J18:M18"/>
    <mergeCell ref="B2:E2"/>
    <mergeCell ref="F2:I2"/>
    <mergeCell ref="B10:E10"/>
    <mergeCell ref="F10:I10"/>
    <mergeCell ref="F33:I33"/>
  </mergeCells>
  <pageMargins left="0.70866141732283472" right="0.70866141732283472" top="0.74803149606299213" bottom="0.74803149606299213" header="0.31496062992125984" footer="0.31496062992125984"/>
  <pageSetup paperSize="9" scale="8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7"/>
  <dimension ref="A1"/>
  <sheetViews>
    <sheetView zoomScaleNormal="100" workbookViewId="0"/>
  </sheetViews>
  <sheetFormatPr defaultColWidth="8.6640625" defaultRowHeight="10.5"/>
  <cols>
    <col min="1" max="1" width="12" style="32" customWidth="1"/>
    <col min="2" max="16384" width="8.6640625" style="32"/>
  </cols>
  <sheetData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BA6B6C4CFA94995876ED8818EF364" ma:contentTypeVersion="6" ma:contentTypeDescription="Create a new document." ma:contentTypeScope="" ma:versionID="01dcff4469ab7b2b3b3587b33d53e6e7">
  <xsd:schema xmlns:xsd="http://www.w3.org/2001/XMLSchema" xmlns:xs="http://www.w3.org/2001/XMLSchema" xmlns:p="http://schemas.microsoft.com/office/2006/metadata/properties" xmlns:ns2="14d38f9b-3d6c-4db3-988b-66d126489cb8" xmlns:ns3="4221433e-0d69-4dd9-b202-69a1306b0b4f" targetNamespace="http://schemas.microsoft.com/office/2006/metadata/properties" ma:root="true" ma:fieldsID="56b9c8262c30282eabcc2476f3bce1fe" ns2:_="" ns3:_="">
    <xsd:import namespace="14d38f9b-3d6c-4db3-988b-66d126489cb8"/>
    <xsd:import namespace="4221433e-0d69-4dd9-b202-69a1306b0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38f9b-3d6c-4db3-988b-66d126489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1433e-0d69-4dd9-b202-69a1306b0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5EE8C-D1F1-4864-B356-EB895EEB3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38f9b-3d6c-4db3-988b-66d126489cb8"/>
    <ds:schemaRef ds:uri="4221433e-0d69-4dd9-b202-69a1306b0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B7FA72-D179-46C5-B5B2-301C3237EDDD}">
  <ds:schemaRefs>
    <ds:schemaRef ds:uri="4221433e-0d69-4dd9-b202-69a1306b0b4f"/>
    <ds:schemaRef ds:uri="http://purl.org/dc/elements/1.1/"/>
    <ds:schemaRef ds:uri="http://schemas.microsoft.com/office/2006/metadata/properties"/>
    <ds:schemaRef ds:uri="http://purl.org/dc/terms/"/>
    <ds:schemaRef ds:uri="14d38f9b-3d6c-4db3-988b-66d126489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817A2F-E52A-4265-ABCE-DADAAA5F1C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3</vt:i4>
      </vt:variant>
    </vt:vector>
  </HeadingPairs>
  <TitlesOfParts>
    <vt:vector size="13" baseType="lpstr">
      <vt:lpstr>Tbl_(I)_(M)</vt:lpstr>
      <vt:lpstr>Tbl_IDXQ_(I)_(M)</vt:lpstr>
      <vt:lpstr>Tbl_IDXD_(I)_(M)</vt:lpstr>
      <vt:lpstr>Tbl_(P)_(M)</vt:lpstr>
      <vt:lpstr>SysAdmin</vt:lpstr>
      <vt:lpstr>TblAdmin</vt:lpstr>
      <vt:lpstr>Restatement org ch 19-21</vt:lpstr>
      <vt:lpstr>Omräkning orgjustering 19-21</vt:lpstr>
      <vt:lpstr>Mätstickor</vt:lpstr>
      <vt:lpstr>Nettoomsättning</vt:lpstr>
      <vt:lpstr>Nettoomsättning!Utskriftsområde</vt:lpstr>
      <vt:lpstr>XL_Var_ENG</vt:lpstr>
      <vt:lpstr>XL_Var_SWE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 Dahlstrand</dc:creator>
  <cp:keywords/>
  <dc:description/>
  <cp:lastModifiedBy>Norrby, Tobias</cp:lastModifiedBy>
  <cp:revision/>
  <cp:lastPrinted>2022-03-31T09:24:00Z</cp:lastPrinted>
  <dcterms:created xsi:type="dcterms:W3CDTF">2018-09-10T10:21:20Z</dcterms:created>
  <dcterms:modified xsi:type="dcterms:W3CDTF">2022-04-20T19:56:55Z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0x010100E53BA6B6C4CFA94995876ED8818EF364</vt:lpwstr>
  </property>
</Properties>
</file>