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1019 - Buy-backs W42\"/>
    </mc:Choice>
  </mc:AlternateContent>
  <xr:revisionPtr revIDLastSave="0" documentId="13_ncr:1_{B9C9964C-1B62-4572-BBE5-A77D69F4758A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3" i="1" l="1"/>
  <c r="G223" i="1"/>
  <c r="F222" i="1"/>
  <c r="G222" i="1"/>
  <c r="F221" i="1"/>
  <c r="G221" i="1"/>
  <c r="F220" i="1"/>
  <c r="G220" i="1"/>
  <c r="C237" i="1" a="1"/>
  <c r="C237" i="1" s="1"/>
  <c r="C238" i="1" a="1"/>
  <c r="C238" i="1" s="1"/>
  <c r="F219" i="1"/>
  <c r="G219" i="1"/>
  <c r="F218" i="1"/>
  <c r="G218" i="1"/>
  <c r="F217" i="1"/>
  <c r="G217" i="1"/>
  <c r="F216" i="1"/>
  <c r="G216" i="1"/>
  <c r="F215" i="1"/>
  <c r="G215" i="1"/>
  <c r="F214" i="1"/>
  <c r="G214" i="1"/>
  <c r="F213" i="1"/>
  <c r="G213" i="1"/>
  <c r="C239" i="1"/>
  <c r="F211" i="1"/>
  <c r="G211" i="1"/>
  <c r="F212" i="1"/>
  <c r="G212" i="1"/>
  <c r="F210" i="1"/>
  <c r="G210" i="1"/>
  <c r="F209" i="1"/>
  <c r="G209" i="1"/>
  <c r="F208" i="1"/>
  <c r="G208" i="1"/>
  <c r="F207" i="1"/>
  <c r="G207" i="1"/>
  <c r="F206" i="1"/>
  <c r="G206" i="1"/>
  <c r="F205" i="1"/>
  <c r="G205" i="1"/>
  <c r="F204" i="1"/>
  <c r="G204" i="1"/>
  <c r="F203" i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K230" i="1" l="1"/>
  <c r="H7" i="1"/>
  <c r="E8" i="1"/>
  <c r="K9" i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40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E195" i="1" l="1"/>
  <c r="H194" i="1"/>
  <c r="E196" i="1" l="1"/>
  <c r="H195" i="1"/>
  <c r="E197" i="1" l="1"/>
  <c r="H196" i="1"/>
  <c r="E198" i="1" l="1"/>
  <c r="H197" i="1"/>
  <c r="E199" i="1" l="1"/>
  <c r="H198" i="1"/>
  <c r="H199" i="1" l="1"/>
  <c r="E200" i="1"/>
  <c r="H200" i="1" l="1"/>
  <c r="E201" i="1"/>
  <c r="H201" i="1" l="1"/>
  <c r="E202" i="1"/>
  <c r="E203" i="1" l="1"/>
  <c r="H202" i="1"/>
  <c r="E204" i="1" l="1"/>
  <c r="H203" i="1"/>
  <c r="H204" i="1" l="1"/>
  <c r="E205" i="1"/>
  <c r="E206" i="1" l="1"/>
  <c r="H205" i="1"/>
  <c r="H206" i="1" l="1"/>
  <c r="E207" i="1"/>
  <c r="E208" i="1" l="1"/>
  <c r="H207" i="1"/>
  <c r="E209" i="1" l="1"/>
  <c r="H208" i="1"/>
  <c r="E210" i="1" l="1"/>
  <c r="H209" i="1"/>
  <c r="E211" i="1" l="1"/>
  <c r="H210" i="1"/>
  <c r="E212" i="1" l="1"/>
  <c r="H211" i="1"/>
  <c r="H212" i="1" l="1"/>
  <c r="E213" i="1"/>
  <c r="H213" i="1" l="1"/>
  <c r="E214" i="1"/>
  <c r="E215" i="1" l="1"/>
  <c r="H214" i="1"/>
  <c r="E216" i="1" l="1"/>
  <c r="H215" i="1"/>
  <c r="E217" i="1" l="1"/>
  <c r="H216" i="1"/>
  <c r="E218" i="1" l="1"/>
  <c r="H217" i="1"/>
  <c r="E219" i="1" l="1"/>
  <c r="H218" i="1"/>
  <c r="H219" i="1" l="1"/>
  <c r="E220" i="1"/>
  <c r="E221" i="1" l="1"/>
  <c r="H220" i="1"/>
  <c r="H221" i="1" l="1"/>
  <c r="E222" i="1"/>
  <c r="E223" i="1" l="1"/>
  <c r="H223" i="1" s="1"/>
  <c r="C241" i="1" s="1" a="1"/>
  <c r="C241" i="1" s="1"/>
  <c r="H22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<sst xmlns="http://schemas.openxmlformats.org/spreadsheetml/2006/main" count="31" uniqueCount="26">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</sst>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  <xf numFmtId="2" fontId="0" fillId="0" borderId="1" xfId="0" applyNumberFormat="1" applyBorder="1"/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D1" zoomScaleNormal="100" workbookViewId="0">
      <pane ySplit="5" topLeftCell="A214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3622203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13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23" si="206">147388</f>
        <v>147388</v>
      </c>
      <c r="G150" s="9">
        <f t="shared" ref="G150:G223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4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4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>
        <v>46286</v>
      </c>
      <c r="C204" s="20">
        <v>1000</v>
      </c>
      <c r="D204" s="18">
        <v>77.188900000000004</v>
      </c>
      <c r="E204" s="9">
        <f t="shared" si="263"/>
        <v>3443315</v>
      </c>
      <c r="F204" s="9">
        <f t="shared" si="206"/>
        <v>147388</v>
      </c>
      <c r="G204" s="9">
        <f t="shared" si="207"/>
        <v>99683846</v>
      </c>
      <c r="H204" s="9">
        <f t="shared" si="264"/>
        <v>96093143</v>
      </c>
      <c r="K204" s="15">
        <f t="shared" si="254"/>
        <v>77188.900000000009</v>
      </c>
    </row>
    <row r="205" spans="2:11" x14ac:dyDescent="0.35">
      <c r="B205" s="13">
        <v>46287</v>
      </c>
      <c r="C205" s="20">
        <v>1000</v>
      </c>
      <c r="D205" s="18">
        <v>75.631</v>
      </c>
      <c r="E205" s="9">
        <f t="shared" ref="E205" si="265">E204+C205</f>
        <v>3444315</v>
      </c>
      <c r="F205" s="9">
        <f t="shared" si="206"/>
        <v>147388</v>
      </c>
      <c r="G205" s="9">
        <f t="shared" si="207"/>
        <v>99683846</v>
      </c>
      <c r="H205" s="9">
        <f t="shared" ref="H205" si="266">G205-E205-F205</f>
        <v>96092143</v>
      </c>
      <c r="K205" s="15">
        <f t="shared" si="254"/>
        <v>75631</v>
      </c>
    </row>
    <row r="206" spans="2:11" x14ac:dyDescent="0.35">
      <c r="B206" s="13">
        <v>46288</v>
      </c>
      <c r="C206" s="20">
        <v>1000</v>
      </c>
      <c r="D206" s="18">
        <v>74.5334</v>
      </c>
      <c r="E206" s="9">
        <f t="shared" ref="E206:E207" si="267">E205+C206</f>
        <v>3445315</v>
      </c>
      <c r="F206" s="9">
        <f t="shared" si="206"/>
        <v>147388</v>
      </c>
      <c r="G206" s="9">
        <f t="shared" si="207"/>
        <v>99683846</v>
      </c>
      <c r="H206" s="9">
        <f t="shared" ref="H206:H207" si="268">G206-E206-F206</f>
        <v>96091143</v>
      </c>
      <c r="K206" s="15">
        <f t="shared" si="254"/>
        <v>74533.399999999994</v>
      </c>
    </row>
    <row r="207" spans="2:11" x14ac:dyDescent="0.35">
      <c r="B207" s="13">
        <v>46289</v>
      </c>
      <c r="C207" s="20">
        <v>1000</v>
      </c>
      <c r="D207" s="40">
        <v>75</v>
      </c>
      <c r="E207" s="9">
        <f t="shared" si="267"/>
        <v>3446315</v>
      </c>
      <c r="F207" s="9">
        <f t="shared" si="206"/>
        <v>147388</v>
      </c>
      <c r="G207" s="9">
        <f t="shared" si="207"/>
        <v>99683846</v>
      </c>
      <c r="H207" s="9">
        <f t="shared" si="268"/>
        <v>96090143</v>
      </c>
      <c r="K207" s="15">
        <f t="shared" si="254"/>
        <v>75000</v>
      </c>
    </row>
    <row r="208" spans="2:11" x14ac:dyDescent="0.35">
      <c r="B208" s="13">
        <v>46290</v>
      </c>
      <c r="C208" s="20">
        <v>2500</v>
      </c>
      <c r="D208" s="18">
        <v>73.797160000000005</v>
      </c>
      <c r="E208" s="9">
        <f t="shared" ref="E208" si="269">E207+C208</f>
        <v>3448815</v>
      </c>
      <c r="F208" s="9">
        <f t="shared" si="206"/>
        <v>147388</v>
      </c>
      <c r="G208" s="9">
        <f t="shared" si="207"/>
        <v>99683846</v>
      </c>
      <c r="H208" s="9">
        <f t="shared" ref="H208" si="270">G208-E208-F208</f>
        <v>96087643</v>
      </c>
      <c r="K208" s="15">
        <f t="shared" si="254"/>
        <v>184492.90000000002</v>
      </c>
    </row>
    <row r="209" spans="2:11" x14ac:dyDescent="0.35">
      <c r="B209" s="13">
        <v>46293</v>
      </c>
      <c r="C209" s="20">
        <v>2000</v>
      </c>
      <c r="D209" s="18">
        <v>72.905550000000005</v>
      </c>
      <c r="E209" s="9">
        <f t="shared" ref="E209:E210" si="271">E208+C209</f>
        <v>3450815</v>
      </c>
      <c r="F209" s="9">
        <f t="shared" si="206"/>
        <v>147388</v>
      </c>
      <c r="G209" s="9">
        <f t="shared" si="207"/>
        <v>99683846</v>
      </c>
      <c r="H209" s="9">
        <f t="shared" ref="H209:H210" si="272">G209-E209-F209</f>
        <v>96085643</v>
      </c>
      <c r="K209" s="15">
        <f t="shared" si="254"/>
        <v>145811.1</v>
      </c>
    </row>
    <row r="210" spans="2:11" x14ac:dyDescent="0.35">
      <c r="B210" s="13">
        <v>46294</v>
      </c>
      <c r="C210" s="20">
        <v>2000</v>
      </c>
      <c r="D210" s="18">
        <v>75.101399999999998</v>
      </c>
      <c r="E210" s="9">
        <f t="shared" si="271"/>
        <v>3452815</v>
      </c>
      <c r="F210" s="9">
        <f t="shared" si="206"/>
        <v>147388</v>
      </c>
      <c r="G210" s="9">
        <f t="shared" si="207"/>
        <v>99683846</v>
      </c>
      <c r="H210" s="9">
        <f t="shared" si="272"/>
        <v>96083643</v>
      </c>
      <c r="K210" s="15">
        <f t="shared" si="254"/>
        <v>150202.79999999999</v>
      </c>
    </row>
    <row r="211" spans="2:11" x14ac:dyDescent="0.35">
      <c r="B211" s="13">
        <v>46295</v>
      </c>
      <c r="C211" s="20">
        <v>2000</v>
      </c>
      <c r="D211" s="18">
        <v>75.344949999999997</v>
      </c>
      <c r="E211" s="9">
        <f t="shared" ref="E211:E213" si="273">E210+C211</f>
        <v>3454815</v>
      </c>
      <c r="F211" s="9">
        <f t="shared" si="206"/>
        <v>147388</v>
      </c>
      <c r="G211" s="9">
        <f t="shared" si="207"/>
        <v>99683846</v>
      </c>
      <c r="H211" s="9">
        <f t="shared" ref="H211:H213" si="274">G211-E211-F211</f>
        <v>96081643</v>
      </c>
      <c r="K211" s="15">
        <f t="shared" si="254"/>
        <v>150689.9</v>
      </c>
    </row>
    <row r="212" spans="2:11" x14ac:dyDescent="0.35">
      <c r="B212" s="13">
        <v>46296</v>
      </c>
      <c r="C212" s="20">
        <v>2000</v>
      </c>
      <c r="D212" s="18">
        <v>75.636049999999997</v>
      </c>
      <c r="E212" s="9">
        <f t="shared" si="273"/>
        <v>3456815</v>
      </c>
      <c r="F212" s="9">
        <f t="shared" si="206"/>
        <v>147388</v>
      </c>
      <c r="G212" s="9">
        <f t="shared" si="207"/>
        <v>99683846</v>
      </c>
      <c r="H212" s="9">
        <f t="shared" si="274"/>
        <v>96079643</v>
      </c>
      <c r="K212" s="15">
        <f t="shared" si="254"/>
        <v>151272.1</v>
      </c>
    </row>
    <row r="213" spans="2:11" x14ac:dyDescent="0.35">
      <c r="B213" s="13">
        <v>46297</v>
      </c>
      <c r="C213" s="20">
        <v>2000</v>
      </c>
      <c r="D213" s="18">
        <v>77.681700000000006</v>
      </c>
      <c r="E213" s="9">
        <f t="shared" si="273"/>
        <v>3458815</v>
      </c>
      <c r="F213" s="9">
        <f t="shared" si="206"/>
        <v>147388</v>
      </c>
      <c r="G213" s="9">
        <f t="shared" si="207"/>
        <v>99683846</v>
      </c>
      <c r="H213" s="9">
        <f t="shared" si="274"/>
        <v>96077643</v>
      </c>
      <c r="K213" s="15">
        <f t="shared" si="254"/>
        <v>155363.40000000002</v>
      </c>
    </row>
    <row r="214" spans="2:11" x14ac:dyDescent="0.35">
      <c r="B214" s="13">
        <v>46300</v>
      </c>
      <c r="C214" s="20">
        <v>2000</v>
      </c>
      <c r="D214" s="18">
        <v>76.762649999999994</v>
      </c>
      <c r="E214" s="9">
        <f t="shared" ref="E214:E216" si="275">E213+C214</f>
        <v>3460815</v>
      </c>
      <c r="F214" s="9">
        <f t="shared" si="206"/>
        <v>147388</v>
      </c>
      <c r="G214" s="9">
        <f t="shared" si="207"/>
        <v>99683846</v>
      </c>
      <c r="H214" s="9">
        <f t="shared" ref="H214:H216" si="276">G214-E214-F214</f>
        <v>96075643</v>
      </c>
      <c r="K214" s="15">
        <f t="shared" si="254"/>
        <v>153525.29999999999</v>
      </c>
    </row>
    <row r="215" spans="2:11" x14ac:dyDescent="0.35">
      <c r="B215" s="13">
        <v>46301</v>
      </c>
      <c r="C215" s="20">
        <v>2000</v>
      </c>
      <c r="D215" s="18">
        <v>78.085499999999996</v>
      </c>
      <c r="E215" s="9">
        <f t="shared" si="275"/>
        <v>3462815</v>
      </c>
      <c r="F215" s="9">
        <f t="shared" si="206"/>
        <v>147388</v>
      </c>
      <c r="G215" s="9">
        <f t="shared" si="207"/>
        <v>99683846</v>
      </c>
      <c r="H215" s="9">
        <f t="shared" si="276"/>
        <v>96073643</v>
      </c>
      <c r="K215" s="15">
        <f t="shared" si="254"/>
        <v>156171</v>
      </c>
    </row>
    <row r="216" spans="2:11" x14ac:dyDescent="0.35">
      <c r="B216" s="13">
        <v>46302</v>
      </c>
      <c r="C216" s="20">
        <v>2000</v>
      </c>
      <c r="D216" s="18">
        <v>76.775099999999995</v>
      </c>
      <c r="E216" s="9">
        <f t="shared" si="275"/>
        <v>3464815</v>
      </c>
      <c r="F216" s="9">
        <f t="shared" si="206"/>
        <v>147388</v>
      </c>
      <c r="G216" s="9">
        <f t="shared" si="207"/>
        <v>99683846</v>
      </c>
      <c r="H216" s="9">
        <f t="shared" si="276"/>
        <v>96071643</v>
      </c>
      <c r="K216" s="15">
        <f t="shared" si="254"/>
        <v>153550.19999999998</v>
      </c>
    </row>
    <row r="217" spans="2:11" x14ac:dyDescent="0.35">
      <c r="B217" s="13">
        <v>46303</v>
      </c>
      <c r="C217" s="20">
        <v>2000</v>
      </c>
      <c r="D217" s="18">
        <v>75.625249999999994</v>
      </c>
      <c r="E217" s="9">
        <f t="shared" ref="E217:E218" si="277">E216+C217</f>
        <v>3466815</v>
      </c>
      <c r="F217" s="9">
        <f t="shared" si="206"/>
        <v>147388</v>
      </c>
      <c r="G217" s="9">
        <f t="shared" si="207"/>
        <v>99683846</v>
      </c>
      <c r="H217" s="9">
        <f t="shared" ref="H217:H218" si="278">G217-E217-F217</f>
        <v>96069643</v>
      </c>
      <c r="K217" s="15">
        <f t="shared" si="254"/>
        <v>151250.5</v>
      </c>
    </row>
    <row r="218" spans="2:11" x14ac:dyDescent="0.35">
      <c r="B218" s="13">
        <v>46304</v>
      </c>
      <c r="C218" s="20">
        <v>2000</v>
      </c>
      <c r="D218" s="18">
        <v>78.698300000000003</v>
      </c>
      <c r="E218" s="9">
        <f t="shared" si="277"/>
        <v>3468815</v>
      </c>
      <c r="F218" s="9">
        <f t="shared" si="206"/>
        <v>147388</v>
      </c>
      <c r="G218" s="9">
        <f t="shared" si="207"/>
        <v>99683846</v>
      </c>
      <c r="H218" s="9">
        <f t="shared" si="278"/>
        <v>96067643</v>
      </c>
      <c r="K218" s="15">
        <f t="shared" si="254"/>
        <v>157396.6</v>
      </c>
    </row>
    <row r="219" spans="2:11" x14ac:dyDescent="0.35">
      <c r="B219" s="13">
        <v>46307</v>
      </c>
      <c r="C219" s="20">
        <v>2000</v>
      </c>
      <c r="D219" s="18">
        <v>79.970950000000002</v>
      </c>
      <c r="E219" s="9">
        <f t="shared" ref="E219:E221" si="279">E218+C219</f>
        <v>3470815</v>
      </c>
      <c r="F219" s="9">
        <f t="shared" si="206"/>
        <v>147388</v>
      </c>
      <c r="G219" s="9">
        <f t="shared" si="207"/>
        <v>99683846</v>
      </c>
      <c r="H219" s="9">
        <f t="shared" ref="H219:H221" si="280">G219-E219-F219</f>
        <v>96065643</v>
      </c>
      <c r="K219" s="15">
        <f t="shared" si="254"/>
        <v>159941.9</v>
      </c>
    </row>
    <row r="220" spans="2:11" x14ac:dyDescent="0.35">
      <c r="B220" s="13">
        <v>46308</v>
      </c>
      <c r="C220" s="20">
        <v>1000</v>
      </c>
      <c r="D220" s="18">
        <v>80.293599999999998</v>
      </c>
      <c r="E220" s="9">
        <f t="shared" si="279"/>
        <v>3471815</v>
      </c>
      <c r="F220" s="9">
        <f t="shared" si="206"/>
        <v>147388</v>
      </c>
      <c r="G220" s="9">
        <f t="shared" si="207"/>
        <v>99683846</v>
      </c>
      <c r="H220" s="9">
        <f t="shared" si="280"/>
        <v>96064643</v>
      </c>
      <c r="K220" s="15">
        <f t="shared" si="254"/>
        <v>80293.599999999991</v>
      </c>
    </row>
    <row r="221" spans="2:11" x14ac:dyDescent="0.35">
      <c r="B221" s="13">
        <v>46309</v>
      </c>
      <c r="C221" s="20">
        <v>1000</v>
      </c>
      <c r="D221" s="18">
        <v>79.893000000000001</v>
      </c>
      <c r="E221" s="9">
        <f t="shared" si="279"/>
        <v>3472815</v>
      </c>
      <c r="F221" s="9">
        <f t="shared" si="206"/>
        <v>147388</v>
      </c>
      <c r="G221" s="9">
        <f t="shared" si="207"/>
        <v>99683846</v>
      </c>
      <c r="H221" s="9">
        <f t="shared" si="280"/>
        <v>96063643</v>
      </c>
      <c r="K221" s="15">
        <f t="shared" si="254"/>
        <v>79893</v>
      </c>
    </row>
    <row r="222" spans="2:11" x14ac:dyDescent="0.35">
      <c r="B222" s="13">
        <v>46310</v>
      </c>
      <c r="C222" s="20">
        <v>1000</v>
      </c>
      <c r="D222" s="18">
        <v>78.960899999999995</v>
      </c>
      <c r="E222" s="9">
        <f t="shared" ref="E222:E223" si="281">E221+C222</f>
        <v>3473815</v>
      </c>
      <c r="F222" s="9">
        <f t="shared" si="206"/>
        <v>147388</v>
      </c>
      <c r="G222" s="9">
        <f t="shared" si="207"/>
        <v>99683846</v>
      </c>
      <c r="H222" s="9">
        <f t="shared" ref="H222:H223" si="282">G222-E222-F222</f>
        <v>96062643</v>
      </c>
      <c r="K222" s="15">
        <f t="shared" si="254"/>
        <v>78960.899999999994</v>
      </c>
    </row>
    <row r="223" spans="2:11" x14ac:dyDescent="0.35">
      <c r="B223" s="13">
        <v>46311</v>
      </c>
      <c r="C223" s="20">
        <v>1000</v>
      </c>
      <c r="D223" s="18">
        <v>79.838700000000003</v>
      </c>
      <c r="E223" s="9">
        <f t="shared" si="281"/>
        <v>3474815</v>
      </c>
      <c r="F223" s="9">
        <f t="shared" si="206"/>
        <v>147388</v>
      </c>
      <c r="G223" s="9">
        <f t="shared" si="207"/>
        <v>99683846</v>
      </c>
      <c r="H223" s="9">
        <f t="shared" si="282"/>
        <v>96061643</v>
      </c>
      <c r="K223" s="15">
        <f t="shared" si="254"/>
        <v>79838.7</v>
      </c>
    </row>
    <row r="224" spans="2:11" x14ac:dyDescent="0.35">
      <c r="B224" s="13"/>
      <c r="C224" s="20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0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0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0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0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846314097.80017531</v>
      </c>
    </row>
    <row r="231" spans="2:11" x14ac:dyDescent="0.35">
      <c r="B231" s="32" t="s">
        <v>0</v>
      </c>
      <c r="C231" s="33"/>
    </row>
    <row r="232" spans="2:11" x14ac:dyDescent="0.35">
      <c r="B232" s="34" t="s">
        <v>7</v>
      </c>
      <c r="C232" s="35" t="s">
        <v>17</v>
      </c>
    </row>
    <row r="233" spans="2:11" x14ac:dyDescent="0.35">
      <c r="B233" s="36" t="s">
        <v>8</v>
      </c>
      <c r="C233" s="36" t="s">
        <v>19</v>
      </c>
    </row>
    <row r="234" spans="2:11" x14ac:dyDescent="0.35">
      <c r="B234" s="36" t="s">
        <v>9</v>
      </c>
      <c r="C234" s="36" t="s">
        <v>0</v>
      </c>
    </row>
    <row r="235" spans="2:11" x14ac:dyDescent="0.35">
      <c r="B235" s="36" t="s">
        <v>10</v>
      </c>
      <c r="C235" s="36" t="s">
        <v>15</v>
      </c>
    </row>
    <row r="236" spans="2:11" x14ac:dyDescent="0.35">
      <c r="B236" s="36" t="s">
        <v>11</v>
      </c>
      <c r="C236" s="36" t="s">
        <v>16</v>
      </c>
    </row>
    <row r="237" spans="2:11" x14ac:dyDescent="0.35">
      <c r="B237" s="36" t="s">
        <v>12</v>
      </c>
      <c r="C237" s="37" cm="1">
        <f t="array" ref="C237">LOOKUP(2,--1/(C7:C229&lt;&gt;""),C7:C229)</f>
        <v>1000</v>
      </c>
    </row>
    <row r="238" spans="2:11" x14ac:dyDescent="0.35">
      <c r="B238" s="36" t="s">
        <v>4</v>
      </c>
      <c r="C238" s="38" cm="1">
        <f t="array" ref="C238">LOOKUP(2,--1/(D7:D229&lt;&gt;""),D7:D229)</f>
        <v>79.838700000000003</v>
      </c>
    </row>
    <row r="239" spans="2:11" x14ac:dyDescent="0.35">
      <c r="B239" s="36" t="s">
        <v>2</v>
      </c>
      <c r="C239" s="39">
        <f ca="1">TODAY()</f>
        <v>46313</v>
      </c>
    </row>
    <row r="240" spans="2:11" x14ac:dyDescent="0.35">
      <c r="B240" s="36" t="s">
        <v>13</v>
      </c>
      <c r="C240" s="37">
        <f>C3</f>
        <v>3622203</v>
      </c>
    </row>
    <row r="241" spans="2:3" x14ac:dyDescent="0.35">
      <c r="B241" s="36" t="s">
        <v>14</v>
      </c>
      <c r="C241" s="37" cm="1">
        <f t="array" ref="C241">LOOKUP(2,--1/(H7:H229&lt;&gt;""),H7:H229)</f>
        <v>96061643</v>
      </c>
    </row>
    <row r="65502" spans="5:6" x14ac:dyDescent="0.35">
      <c r="E65502" s="9"/>
      <c r="F65502" s="22"/>
    </row>
    <row r="1048542" spans="5:6" x14ac:dyDescent="0.35">
      <c r="E1048542" s="9"/>
      <c r="F1048542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2026-10-18T19:04:19Z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SSR_MIGRATION_STATUS">
    <vt:lpwstr>2</vt:lpwstr>
  </property>
  <property fmtid="{D5CDD505-2E9C-101B-9397-08002B2CF9AE}" pid="11" name="MSIP_Label_9b674f68-f2f7-4809-a162-a964c3e369dd_Enabled">
    <vt:lpwstr>true</vt:lpwstr>
  </property>
  <property fmtid="{D5CDD505-2E9C-101B-9397-08002B2CF9AE}" pid="12" name="MSIP_Label_9b674f68-f2f7-4809-a162-a964c3e369dd_SetDate">
    <vt:lpwstr>2026-10-18T19:04:19Z</vt:lpwstr>
  </property>
  <property fmtid="{D5CDD505-2E9C-101B-9397-08002B2CF9AE}" pid="13" name="MSIP_Label_9b674f68-f2f7-4809-a162-a964c3e369dd_Method">
    <vt:lpwstr>Standard</vt:lpwstr>
  </property>
  <property fmtid="{D5CDD505-2E9C-101B-9397-08002B2CF9AE}" pid="14" name="MSIP_Label_9b674f68-f2f7-4809-a162-a964c3e369dd_Name">
    <vt:lpwstr>Internal</vt:lpwstr>
  </property>
  <property fmtid="{D5CDD505-2E9C-101B-9397-08002B2CF9AE}" pid="15" name="MSIP_Label_9b674f68-f2f7-4809-a162-a964c3e369dd_SiteId">
    <vt:lpwstr>f19dc0fb-6cc9-45e6-8fd0-ded4c07203de</vt:lpwstr>
  </property>
  <property fmtid="{D5CDD505-2E9C-101B-9397-08002B2CF9AE}" pid="16" name="MSIP_Label_9b674f68-f2f7-4809-a162-a964c3e369dd_ActionId">
    <vt:lpwstr>db2150e3-802c-4db7-95cd-3fcd2211975e</vt:lpwstr>
  </property>
  <property fmtid="{D5CDD505-2E9C-101B-9397-08002B2CF9AE}" pid="17" name="MSIP_Label_9b674f68-f2f7-4809-a162-a964c3e369dd_ContentBits">
    <vt:lpwstr>0</vt:lpwstr>
  </property>
  <property fmtid="{D5CDD505-2E9C-101B-9397-08002B2CF9AE}" pid="18" name="MSIP_Label_9b674f68-f2f7-4809-a162-a964c3e369dd_Tag">
    <vt:lpwstr>10, 3, 0, 1</vt:lpwstr>
  </property>
</Properties>
</file>