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406140\Desktop\"/>
    </mc:Choice>
  </mc:AlternateContent>
  <xr:revisionPtr revIDLastSave="0" documentId="13_ncr:1_{8D2DB788-AC9F-4B61-AD8C-995A29490560}" xr6:coauthVersionLast="47" xr6:coauthVersionMax="47" xr10:uidLastSave="{00000000-0000-0000-0000-000000000000}"/>
  <bookViews>
    <workbookView xWindow="0" yWindow="0" windowWidth="28800" windowHeight="15600" activeTab="1" xr2:uid="{00000000-000D-0000-FFFF-FFFF00000000}"/>
  </bookViews>
  <sheets>
    <sheet name="Koncernen kv1" sheetId="1" r:id="rId1"/>
    <sheet name="Koncernen kv2" sheetId="3" r:id="rId2"/>
    <sheet name="Koncernen kv3" sheetId="4" r:id="rId3"/>
    <sheet name="Koncernen kv4" sheetId="5" r:id="rId4"/>
    <sheet name="Koncernen helår" sheetId="6" r:id="rId5"/>
    <sheet name="Koncernen+affärsområden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0" i="4"/>
  <c r="D30" i="3"/>
  <c r="D30" i="1"/>
  <c r="D30" i="6"/>
  <c r="B32" i="5" l="1"/>
  <c r="B19" i="5"/>
  <c r="B15" i="5"/>
  <c r="B11" i="5"/>
  <c r="D40" i="6"/>
  <c r="D37" i="6"/>
  <c r="D36" i="6"/>
  <c r="C32" i="6"/>
  <c r="B32" i="6"/>
  <c r="D31" i="6"/>
  <c r="D29" i="6"/>
  <c r="D28" i="6"/>
  <c r="D23" i="6"/>
  <c r="D22" i="6"/>
  <c r="D21" i="6"/>
  <c r="C19" i="6"/>
  <c r="B19" i="6"/>
  <c r="D18" i="6"/>
  <c r="D17" i="6"/>
  <c r="C15" i="6"/>
  <c r="B15" i="6"/>
  <c r="D14" i="6"/>
  <c r="D13" i="6"/>
  <c r="C11" i="6"/>
  <c r="B11" i="6"/>
  <c r="D10" i="6"/>
  <c r="D9" i="6"/>
  <c r="D8" i="6"/>
  <c r="D7" i="6"/>
  <c r="D6" i="6"/>
  <c r="D40" i="5"/>
  <c r="D37" i="5"/>
  <c r="D36" i="5"/>
  <c r="C32" i="5"/>
  <c r="D31" i="5"/>
  <c r="D29" i="5"/>
  <c r="D28" i="5"/>
  <c r="D23" i="5"/>
  <c r="D22" i="5"/>
  <c r="D21" i="5"/>
  <c r="C19" i="5"/>
  <c r="D18" i="5"/>
  <c r="D17" i="5"/>
  <c r="C15" i="5"/>
  <c r="D14" i="5"/>
  <c r="D13" i="5"/>
  <c r="C11" i="5"/>
  <c r="D9" i="5"/>
  <c r="D7" i="5"/>
  <c r="D6" i="5"/>
  <c r="D40" i="4"/>
  <c r="D37" i="4"/>
  <c r="D36" i="4"/>
  <c r="C32" i="4"/>
  <c r="B32" i="4"/>
  <c r="D31" i="4"/>
  <c r="D29" i="4"/>
  <c r="D28" i="4"/>
  <c r="D23" i="4"/>
  <c r="D22" i="4"/>
  <c r="D21" i="4"/>
  <c r="C19" i="4"/>
  <c r="B19" i="4"/>
  <c r="D18" i="4"/>
  <c r="D17" i="4"/>
  <c r="C15" i="4"/>
  <c r="B15" i="4"/>
  <c r="D14" i="4"/>
  <c r="D13" i="4"/>
  <c r="C11" i="4"/>
  <c r="B11" i="4"/>
  <c r="D10" i="4"/>
  <c r="D9" i="4"/>
  <c r="D8" i="4"/>
  <c r="D7" i="4"/>
  <c r="D6" i="4"/>
  <c r="D40" i="3"/>
  <c r="D37" i="3"/>
  <c r="D36" i="3"/>
  <c r="C32" i="3"/>
  <c r="B32" i="3"/>
  <c r="D31" i="3"/>
  <c r="D29" i="3"/>
  <c r="D28" i="3"/>
  <c r="D23" i="3"/>
  <c r="D22" i="3"/>
  <c r="D21" i="3"/>
  <c r="C19" i="3"/>
  <c r="B19" i="3"/>
  <c r="D18" i="3"/>
  <c r="D17" i="3"/>
  <c r="C15" i="3"/>
  <c r="B15" i="3"/>
  <c r="D14" i="3"/>
  <c r="D13" i="3"/>
  <c r="C11" i="3"/>
  <c r="B11" i="3"/>
  <c r="D10" i="3"/>
  <c r="D9" i="3"/>
  <c r="D8" i="3"/>
  <c r="D7" i="3"/>
  <c r="D6" i="3"/>
  <c r="D40" i="1"/>
  <c r="D37" i="1"/>
  <c r="D36" i="1"/>
  <c r="C32" i="1"/>
  <c r="B32" i="1"/>
  <c r="D31" i="1"/>
  <c r="D29" i="1"/>
  <c r="D28" i="1"/>
  <c r="D23" i="1"/>
  <c r="D22" i="1"/>
  <c r="D21" i="1"/>
  <c r="C19" i="1"/>
  <c r="B19" i="1"/>
  <c r="D18" i="1"/>
  <c r="D17" i="1"/>
  <c r="C15" i="1"/>
  <c r="B15" i="1"/>
  <c r="D14" i="1"/>
  <c r="D13" i="1"/>
  <c r="C11" i="1"/>
  <c r="B11" i="1"/>
  <c r="D10" i="1"/>
  <c r="D9" i="1"/>
  <c r="D8" i="1"/>
  <c r="D7" i="1"/>
  <c r="D6" i="1"/>
  <c r="D19" i="3" l="1"/>
  <c r="D32" i="4"/>
  <c r="C24" i="4"/>
  <c r="C34" i="4" s="1"/>
  <c r="C38" i="4" s="1"/>
  <c r="C41" i="4" s="1"/>
  <c r="C24" i="3"/>
  <c r="C34" i="3" s="1"/>
  <c r="C38" i="3" s="1"/>
  <c r="C41" i="3" s="1"/>
  <c r="C24" i="6"/>
  <c r="C34" i="6" s="1"/>
  <c r="C38" i="6" s="1"/>
  <c r="C41" i="6" s="1"/>
  <c r="D19" i="6"/>
  <c r="B24" i="5"/>
  <c r="D19" i="5"/>
  <c r="D15" i="4"/>
  <c r="D19" i="1"/>
  <c r="C24" i="5"/>
  <c r="C34" i="5" s="1"/>
  <c r="C38" i="5" s="1"/>
  <c r="C41" i="5" s="1"/>
  <c r="D19" i="4"/>
  <c r="B24" i="4"/>
  <c r="B34" i="4" s="1"/>
  <c r="B38" i="4" s="1"/>
  <c r="B41" i="4" s="1"/>
  <c r="D11" i="4"/>
  <c r="D32" i="3"/>
  <c r="B24" i="3"/>
  <c r="B34" i="3" s="1"/>
  <c r="B38" i="3" s="1"/>
  <c r="B41" i="3" s="1"/>
  <c r="D15" i="3"/>
  <c r="D11" i="3"/>
  <c r="D32" i="6"/>
  <c r="D15" i="6"/>
  <c r="B24" i="6"/>
  <c r="B34" i="6" s="1"/>
  <c r="B38" i="6" s="1"/>
  <c r="B41" i="6" s="1"/>
  <c r="D11" i="6"/>
  <c r="D11" i="5"/>
  <c r="B34" i="5"/>
  <c r="B38" i="5" s="1"/>
  <c r="B41" i="5" s="1"/>
  <c r="D32" i="5"/>
  <c r="D15" i="5"/>
  <c r="D32" i="1"/>
  <c r="D11" i="1"/>
  <c r="B24" i="1"/>
  <c r="B34" i="1" s="1"/>
  <c r="B38" i="1" s="1"/>
  <c r="B41" i="1" s="1"/>
  <c r="C24" i="1"/>
  <c r="C34" i="1" s="1"/>
  <c r="C38" i="1" s="1"/>
  <c r="C41" i="1" s="1"/>
  <c r="D15" i="1"/>
  <c r="D24" i="6" l="1"/>
  <c r="D34" i="6" s="1"/>
  <c r="D38" i="6" s="1"/>
  <c r="D41" i="6" s="1"/>
  <c r="D24" i="5"/>
  <c r="D34" i="5" s="1"/>
  <c r="D38" i="5" s="1"/>
  <c r="D41" i="5" s="1"/>
  <c r="D24" i="4"/>
  <c r="D34" i="4" s="1"/>
  <c r="D38" i="4" s="1"/>
  <c r="D41" i="4" s="1"/>
  <c r="D24" i="3"/>
  <c r="D34" i="3" s="1"/>
  <c r="D38" i="3" s="1"/>
  <c r="D41" i="3" s="1"/>
  <c r="D24" i="1"/>
  <c r="D34" i="1" s="1"/>
  <c r="D38" i="1" s="1"/>
  <c r="D41" i="1" s="1"/>
</calcChain>
</file>

<file path=xl/sharedStrings.xml><?xml version="1.0" encoding="utf-8"?>
<sst xmlns="http://schemas.openxmlformats.org/spreadsheetml/2006/main" count="314" uniqueCount="64">
  <si>
    <t>Resultaträkning</t>
  </si>
  <si>
    <t>Kv1 2022</t>
  </si>
  <si>
    <t>IFRS 17</t>
  </si>
  <si>
    <t>Mn euro</t>
  </si>
  <si>
    <t>tidigare princip</t>
  </si>
  <si>
    <t>förändring</t>
  </si>
  <si>
    <t>ny princip</t>
  </si>
  <si>
    <t>Rörelseintäkter</t>
  </si>
  <si>
    <t>Ränteintäkter från användandet av effektivräntemetoden</t>
  </si>
  <si>
    <t xml:space="preserve">Övriga ränteintäkter </t>
  </si>
  <si>
    <t>Negativ avkastning på finansiella tillgångar</t>
  </si>
  <si>
    <t>Räntekostnader</t>
  </si>
  <si>
    <t>Negativ avkastning på finansiella skulder</t>
  </si>
  <si>
    <t>Räntenetto</t>
  </si>
  <si>
    <t>Avgifts- och provisionsintäkter</t>
  </si>
  <si>
    <t>Avgifts- och provisionskostnader</t>
  </si>
  <si>
    <t>Avgifts- och provisionsnetto</t>
  </si>
  <si>
    <t>Avkastning på tillgångar som är knutna till skulder till försäkringstagare</t>
  </si>
  <si>
    <t>-</t>
  </si>
  <si>
    <t>Resultat av försäkringsverksamhet</t>
  </si>
  <si>
    <t>Nettoresultat av försäkringsverksamhet</t>
  </si>
  <si>
    <t xml:space="preserve">Nettoresultat av poster till verkligt värde </t>
  </si>
  <si>
    <t>Andelar i intresseföretags och joint ventures resultat enligt kapitalandelsmetoden</t>
  </si>
  <si>
    <t>Övriga rörelseintäkter</t>
  </si>
  <si>
    <t>Summa rörelseintäkter</t>
  </si>
  <si>
    <t>Rörelsekostnader</t>
  </si>
  <si>
    <t>Allmänna administrationskostnader:</t>
  </si>
  <si>
    <t xml:space="preserve">  Personalkostnader </t>
  </si>
  <si>
    <t xml:space="preserve">  Övriga kostnader</t>
  </si>
  <si>
    <t>Lagstadgade avgifter</t>
  </si>
  <si>
    <t>Av- och nedskrivningar av materiella och immateriella tillgångar</t>
  </si>
  <si>
    <t>Summa rörelsekostnader</t>
  </si>
  <si>
    <t>Resultat före kreditförluster</t>
  </si>
  <si>
    <t>Nettoresultat av utlåning i portföljer som hålls till förfall och obligatoriskt värderas till verkligt värde</t>
  </si>
  <si>
    <t>Kreditförluster, netto</t>
  </si>
  <si>
    <t>Rörelseresultat</t>
  </si>
  <si>
    <t>Skatt</t>
  </si>
  <si>
    <t>Periodens resultat</t>
  </si>
  <si>
    <t>Kv2 2022</t>
  </si>
  <si>
    <t>Kv3 2022</t>
  </si>
  <si>
    <t>Kv4 2022</t>
  </si>
  <si>
    <t>Årets resultat</t>
  </si>
  <si>
    <t>Nordeakoncernen, exklusive jämförelsestörande poster</t>
  </si>
  <si>
    <t>Kv1</t>
  </si>
  <si>
    <t>Kv2</t>
  </si>
  <si>
    <t>Kv3</t>
  </si>
  <si>
    <t>Kv4</t>
  </si>
  <si>
    <t>Helår</t>
  </si>
  <si>
    <t xml:space="preserve">Avgifts- och provisionsnetto </t>
  </si>
  <si>
    <t>Nettoresultat av poster till verkligt värde</t>
  </si>
  <si>
    <t xml:space="preserve">Övriga intäkter </t>
  </si>
  <si>
    <t xml:space="preserve">Summa rörelseintäkter </t>
  </si>
  <si>
    <t xml:space="preserve">Kreditförluster och liknande nettoresultat </t>
  </si>
  <si>
    <t>Ekonomiskt kapital</t>
  </si>
  <si>
    <t xml:space="preserve">Affärsområden </t>
  </si>
  <si>
    <t>Personal Banking</t>
  </si>
  <si>
    <t>Business Banking</t>
  </si>
  <si>
    <t>Large Corporates &amp; Institutions</t>
  </si>
  <si>
    <t>Asset &amp; Wealth Management</t>
  </si>
  <si>
    <t>Koncernfunktioner</t>
  </si>
  <si>
    <t>K/I-tal (med periodiserade resolutionsavgifter), %</t>
  </si>
  <si>
    <t>Avkastning på ekonomiskt kapital (med periodiserade resolutionsavgifter),%</t>
  </si>
  <si>
    <t xml:space="preserve">K/I-tal (med periodiserade resolutionsavgifter),% </t>
  </si>
  <si>
    <t>Avkastning på eget kapital (med periodiserade resolutionsavgifter),%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</si>
</sst>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* #,##0\ _k_r_-;\-* #,##0\ _k_r_-;_-* &quot;-&quot;\ _k_r_-;_-@_-"/>
    <numFmt numFmtId="165" formatCode="_-* #,##0.00\ _k_r_-;\-* #,##0.00\ _k_r_-;_-* &quot;-&quot;??\ _k_r_-;_-@_-"/>
  </numFmts>
  <fonts count="12" x14ac:knownFonts="1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Georgia"/>
      <family val="1"/>
    </font>
    <font>
      <b/>
      <sz val="10"/>
      <color indexed="9"/>
      <name val="Arial"/>
      <family val="2"/>
    </font>
    <font>
      <sz val="8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ajor"/>
    </font>
    <font>
      <sz val="8"/>
      <color rgb="FF000000"/>
      <name val="Arial"/>
      <family val="2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8"/>
      </patternFill>
    </fill>
    <fill>
      <patternFill patternType="solid">
        <fgColor indexed="5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14" borderId="1"/>
    <xf numFmtId="0" fontId="4" fillId="14" borderId="0"/>
    <xf numFmtId="0" fontId="2" fillId="15" borderId="0"/>
    <xf numFmtId="0" fontId="2" fillId="0" borderId="0">
      <alignment vertical="top"/>
    </xf>
  </cellStyleXfs>
  <cellXfs count="33">
    <xf numFmtId="0" fontId="0" fillId="0" borderId="0" xfId="0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3" fontId="7" fillId="0" borderId="0" xfId="0" applyNumberFormat="1" applyFont="1"/>
    <xf numFmtId="3" fontId="7" fillId="0" borderId="1" xfId="0" applyNumberFormat="1" applyFont="1" applyBorder="1"/>
    <xf numFmtId="0" fontId="6" fillId="0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21" applyFont="1" applyAlignment="1"/>
    <xf numFmtId="0" fontId="11" fillId="0" borderId="0" xfId="21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1" xfId="21" applyFont="1" applyBorder="1" applyAlignment="1"/>
    <xf numFmtId="0" fontId="8" fillId="0" borderId="1" xfId="0" applyFont="1" applyBorder="1" applyAlignment="1">
      <alignment horizontal="right"/>
    </xf>
    <xf numFmtId="0" fontId="11" fillId="0" borderId="0" xfId="21" applyFont="1" applyAlignment="1"/>
    <xf numFmtId="3" fontId="10" fillId="0" borderId="0" xfId="21" applyNumberFormat="1" applyFont="1" applyAlignment="1">
      <alignment horizontal="right"/>
    </xf>
    <xf numFmtId="0" fontId="11" fillId="0" borderId="2" xfId="21" applyFont="1" applyBorder="1" applyAlignment="1"/>
    <xf numFmtId="3" fontId="11" fillId="0" borderId="2" xfId="21" applyNumberFormat="1" applyFont="1" applyBorder="1" applyAlignment="1">
      <alignment horizontal="right"/>
    </xf>
    <xf numFmtId="3" fontId="10" fillId="0" borderId="0" xfId="21" quotePrefix="1" applyNumberFormat="1" applyFont="1" applyAlignment="1">
      <alignment horizontal="right"/>
    </xf>
    <xf numFmtId="0" fontId="10" fillId="0" borderId="1" xfId="21" applyFont="1" applyBorder="1" applyAlignment="1"/>
    <xf numFmtId="3" fontId="10" fillId="0" borderId="1" xfId="21" applyNumberFormat="1" applyFont="1" applyBorder="1" applyAlignment="1">
      <alignment horizontal="right"/>
    </xf>
    <xf numFmtId="3" fontId="10" fillId="0" borderId="1" xfId="21" quotePrefix="1" applyNumberFormat="1" applyFont="1" applyBorder="1" applyAlignment="1">
      <alignment horizontal="right"/>
    </xf>
    <xf numFmtId="0" fontId="10" fillId="0" borderId="0" xfId="21" applyFont="1" applyAlignment="1">
      <alignment wrapText="1"/>
    </xf>
    <xf numFmtId="3" fontId="11" fillId="0" borderId="0" xfId="21" applyNumberFormat="1" applyFont="1" applyAlignment="1">
      <alignment horizontal="right"/>
    </xf>
    <xf numFmtId="0" fontId="10" fillId="0" borderId="1" xfId="21" applyFont="1" applyBorder="1" applyAlignment="1">
      <alignment wrapText="1"/>
    </xf>
  </cellXfs>
  <cellStyles count="22">
    <cellStyle name="=C:\WINNT35\SYSTEM32\COMMAND.COM" xfId="21" xr:uid="{AB3F538F-F896-4D18-84C2-5AC1A1B6B444}"/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ColumnHeader" xfId="18" xr:uid="{00000000-0005-0000-0000-00000C000000}"/>
    <cellStyle name="ColumnHeaderBlue" xfId="19" xr:uid="{00000000-0005-0000-0000-00000D000000}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Highlight" xfId="20" xr:uid="{00000000-0005-0000-0000-000012000000}"/>
    <cellStyle name="Normal" xfId="0" builtinId="0" customBuiltin="1"/>
    <cellStyle name="Percent" xfId="17" builtinId="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8695F"/>
      <rgbColor rgb="00FFFFFF"/>
      <rgbColor rgb="00FF0000"/>
      <rgbColor rgb="0000FF00"/>
      <rgbColor rgb="00000000"/>
      <rgbColor rgb="00FFFF00"/>
      <rgbColor rgb="00FF00FF"/>
      <rgbColor rgb="0000FFFF"/>
      <rgbColor rgb="00000000"/>
      <rgbColor rgb="00000000"/>
      <rgbColor rgb="00D5D3D0"/>
      <rgbColor rgb="00000000"/>
      <rgbColor rgb="00800080"/>
      <rgbColor rgb="00000000"/>
      <rgbColor rgb="00C0C0C0"/>
      <rgbColor rgb="0000000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000000"/>
      <rgbColor rgb="00000000"/>
      <rgbColor rgb="00969696"/>
      <rgbColor rgb="0076665D"/>
      <rgbColor rgb="00339966"/>
      <rgbColor rgb="00E2E1DF"/>
      <rgbColor rgb="00928E86"/>
      <rgbColor rgb="00E6E1D7"/>
      <rgbColor rgb="00993366"/>
      <rgbColor rgb="00AEABA2"/>
      <rgbColor rgb="00432E2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Norde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D44"/>
  <sheetViews>
    <sheetView topLeftCell="A3" workbookViewId="0"/>
  </sheetViews>
  <sheetFormatPr defaultColWidth="36.125" defaultRowHeight="11.25" x14ac:dyDescent="0.2"/>
  <cols>
    <col min="1" max="1" width="49" style="16" customWidth="1"/>
    <col min="2" max="2" width="11.25" style="16" customWidth="1"/>
    <col min="3" max="4" width="9.375" style="16" customWidth="1"/>
    <col min="5" max="5" width="11" style="16" customWidth="1"/>
    <col min="6" max="6" width="13.125" style="16" customWidth="1"/>
    <col min="7" max="16384" width="36.125" style="16"/>
  </cols>
  <sheetData>
    <row r="1" spans="1:4" x14ac:dyDescent="0.2">
      <c r="A1" s="15" t="s">
        <v>0</v>
      </c>
    </row>
    <row r="3" spans="1:4" x14ac:dyDescent="0.2">
      <c r="A3" s="17"/>
      <c r="B3" s="18" t="s">
        <v>1</v>
      </c>
      <c r="C3" s="19" t="s">
        <v>2</v>
      </c>
      <c r="D3" s="18" t="s">
        <v>1</v>
      </c>
    </row>
    <row r="4" spans="1:4" x14ac:dyDescent="0.2">
      <c r="A4" s="20" t="s">
        <v>3</v>
      </c>
      <c r="B4" s="21" t="s">
        <v>4</v>
      </c>
      <c r="C4" s="21" t="s">
        <v>5</v>
      </c>
      <c r="D4" s="21" t="s">
        <v>6</v>
      </c>
    </row>
    <row r="5" spans="1:4" x14ac:dyDescent="0.2">
      <c r="A5" s="22" t="s">
        <v>7</v>
      </c>
      <c r="B5" s="17"/>
      <c r="C5" s="17"/>
      <c r="D5" s="17"/>
    </row>
    <row r="6" spans="1:4" x14ac:dyDescent="0.2">
      <c r="A6" s="17" t="s">
        <v>8</v>
      </c>
      <c r="B6" s="23">
        <v>1346</v>
      </c>
      <c r="C6" s="23"/>
      <c r="D6" s="23">
        <f>+C6+B6</f>
        <v>1346</v>
      </c>
    </row>
    <row r="7" spans="1:4" x14ac:dyDescent="0.2">
      <c r="A7" s="17" t="s">
        <v>9</v>
      </c>
      <c r="B7" s="23">
        <v>184</v>
      </c>
      <c r="C7" s="23"/>
      <c r="D7" s="23">
        <f t="shared" ref="D7:D10" si="0">+C7+B7</f>
        <v>184</v>
      </c>
    </row>
    <row r="8" spans="1:4" x14ac:dyDescent="0.2">
      <c r="A8" s="17" t="s">
        <v>10</v>
      </c>
      <c r="B8" s="23">
        <v>-65</v>
      </c>
      <c r="C8" s="23"/>
      <c r="D8" s="23">
        <f t="shared" si="0"/>
        <v>-65</v>
      </c>
    </row>
    <row r="9" spans="1:4" x14ac:dyDescent="0.2">
      <c r="A9" s="17" t="s">
        <v>11</v>
      </c>
      <c r="B9" s="23">
        <v>-319</v>
      </c>
      <c r="C9" s="23"/>
      <c r="D9" s="23">
        <f t="shared" si="0"/>
        <v>-319</v>
      </c>
    </row>
    <row r="10" spans="1:4" x14ac:dyDescent="0.2">
      <c r="A10" s="17" t="s">
        <v>12</v>
      </c>
      <c r="B10" s="23">
        <v>162</v>
      </c>
      <c r="C10" s="23"/>
      <c r="D10" s="23">
        <f t="shared" si="0"/>
        <v>162</v>
      </c>
    </row>
    <row r="11" spans="1:4" x14ac:dyDescent="0.2">
      <c r="A11" s="24" t="s">
        <v>13</v>
      </c>
      <c r="B11" s="25">
        <f>SUM(B6:B10)</f>
        <v>1308</v>
      </c>
      <c r="C11" s="25">
        <f t="shared" ref="C11:D11" si="1">SUM(C6:C10)</f>
        <v>0</v>
      </c>
      <c r="D11" s="25">
        <f t="shared" si="1"/>
        <v>1308</v>
      </c>
    </row>
    <row r="12" spans="1:4" x14ac:dyDescent="0.2">
      <c r="A12" s="17"/>
      <c r="B12" s="23"/>
      <c r="C12" s="23"/>
      <c r="D12" s="23"/>
    </row>
    <row r="13" spans="1:4" x14ac:dyDescent="0.2">
      <c r="A13" s="17" t="s">
        <v>14</v>
      </c>
      <c r="B13" s="23">
        <v>1107</v>
      </c>
      <c r="C13" s="26">
        <v>-46</v>
      </c>
      <c r="D13" s="23">
        <f>SUM(B13:C13)</f>
        <v>1061</v>
      </c>
    </row>
    <row r="14" spans="1:4" x14ac:dyDescent="0.2">
      <c r="A14" s="27" t="s">
        <v>15</v>
      </c>
      <c r="B14" s="28">
        <v>-237</v>
      </c>
      <c r="C14" s="29">
        <v>5</v>
      </c>
      <c r="D14" s="23">
        <f>SUM(B14:C14)</f>
        <v>-232</v>
      </c>
    </row>
    <row r="15" spans="1:4" x14ac:dyDescent="0.2">
      <c r="A15" s="24" t="s">
        <v>16</v>
      </c>
      <c r="B15" s="25">
        <f>SUM(B13:B14)</f>
        <v>870</v>
      </c>
      <c r="C15" s="25">
        <f t="shared" ref="C15:D15" si="2">SUM(C13:C14)</f>
        <v>-41</v>
      </c>
      <c r="D15" s="25">
        <f t="shared" si="2"/>
        <v>829</v>
      </c>
    </row>
    <row r="16" spans="1:4" x14ac:dyDescent="0.2">
      <c r="A16" s="17"/>
      <c r="B16" s="23"/>
      <c r="C16" s="23"/>
      <c r="D16" s="23"/>
    </row>
    <row r="17" spans="1:4" x14ac:dyDescent="0.2">
      <c r="A17" s="17" t="s">
        <v>17</v>
      </c>
      <c r="B17" s="23" t="s">
        <v>18</v>
      </c>
      <c r="C17" s="23">
        <v>-675</v>
      </c>
      <c r="D17" s="23">
        <f t="shared" ref="D17:D18" si="3">SUM(B17:C17)</f>
        <v>-675</v>
      </c>
    </row>
    <row r="18" spans="1:4" x14ac:dyDescent="0.2">
      <c r="A18" s="17" t="s">
        <v>19</v>
      </c>
      <c r="B18" s="23" t="s">
        <v>18</v>
      </c>
      <c r="C18" s="23">
        <v>710</v>
      </c>
      <c r="D18" s="23">
        <f t="shared" si="3"/>
        <v>710</v>
      </c>
    </row>
    <row r="19" spans="1:4" x14ac:dyDescent="0.2">
      <c r="A19" s="24" t="s">
        <v>20</v>
      </c>
      <c r="B19" s="25">
        <f>SUM(B17:B18)</f>
        <v>0</v>
      </c>
      <c r="C19" s="25">
        <f t="shared" ref="C19:D19" si="4">SUM(C17:C18)</f>
        <v>35</v>
      </c>
      <c r="D19" s="25">
        <f t="shared" si="4"/>
        <v>35</v>
      </c>
    </row>
    <row r="20" spans="1:4" x14ac:dyDescent="0.2">
      <c r="A20" s="17"/>
      <c r="B20" s="23"/>
      <c r="C20" s="23"/>
      <c r="D20" s="23"/>
    </row>
    <row r="21" spans="1:4" x14ac:dyDescent="0.2">
      <c r="A21" s="30" t="s">
        <v>21</v>
      </c>
      <c r="B21" s="23">
        <v>-242</v>
      </c>
      <c r="C21" s="26">
        <v>-23</v>
      </c>
      <c r="D21" s="23">
        <f>SUM(B21:C21)</f>
        <v>-265</v>
      </c>
    </row>
    <row r="22" spans="1:4" x14ac:dyDescent="0.2">
      <c r="A22" s="17" t="s">
        <v>22</v>
      </c>
      <c r="B22" s="23">
        <v>0</v>
      </c>
      <c r="C22" s="23"/>
      <c r="D22" s="23">
        <f t="shared" ref="D22:D23" si="5">+C22+B22</f>
        <v>0</v>
      </c>
    </row>
    <row r="23" spans="1:4" x14ac:dyDescent="0.2">
      <c r="A23" s="27" t="s">
        <v>23</v>
      </c>
      <c r="B23" s="28">
        <v>17</v>
      </c>
      <c r="C23" s="28"/>
      <c r="D23" s="23">
        <f t="shared" si="5"/>
        <v>17</v>
      </c>
    </row>
    <row r="24" spans="1:4" x14ac:dyDescent="0.2">
      <c r="A24" s="24" t="s">
        <v>24</v>
      </c>
      <c r="B24" s="25">
        <f>SUM(B19:B23)+B11+B15</f>
        <v>1953</v>
      </c>
      <c r="C24" s="25">
        <f t="shared" ref="C24:D24" si="6">SUM(C19:C23)+C11+C15</f>
        <v>-29</v>
      </c>
      <c r="D24" s="25">
        <f t="shared" si="6"/>
        <v>1924</v>
      </c>
    </row>
    <row r="25" spans="1:4" x14ac:dyDescent="0.2">
      <c r="A25" s="17"/>
      <c r="B25" s="23"/>
      <c r="C25" s="23"/>
      <c r="D25" s="23"/>
    </row>
    <row r="26" spans="1:4" x14ac:dyDescent="0.2">
      <c r="A26" s="22" t="s">
        <v>25</v>
      </c>
      <c r="B26" s="23"/>
      <c r="C26" s="23"/>
      <c r="D26" s="23"/>
    </row>
    <row r="27" spans="1:4" x14ac:dyDescent="0.2">
      <c r="A27" s="17" t="s">
        <v>26</v>
      </c>
      <c r="B27" s="23"/>
      <c r="C27" s="23"/>
      <c r="D27" s="23"/>
    </row>
    <row r="28" spans="1:4" x14ac:dyDescent="0.2">
      <c r="A28" s="17" t="s">
        <v>27</v>
      </c>
      <c r="B28" s="23">
        <v>-703</v>
      </c>
      <c r="C28" s="26">
        <v>11</v>
      </c>
      <c r="D28" s="23">
        <f>SUM(B28:C28)</f>
        <v>-692</v>
      </c>
    </row>
    <row r="29" spans="1:4" x14ac:dyDescent="0.2">
      <c r="A29" s="17" t="s">
        <v>28</v>
      </c>
      <c r="B29" s="23">
        <v>-266</v>
      </c>
      <c r="C29" s="26">
        <v>7</v>
      </c>
      <c r="D29" s="23">
        <f>SUM(B29:C29)</f>
        <v>-259</v>
      </c>
    </row>
    <row r="30" spans="1:4" x14ac:dyDescent="0.2">
      <c r="A30" s="17" t="s">
        <v>29</v>
      </c>
      <c r="B30" s="23">
        <v>-273</v>
      </c>
      <c r="C30" s="26"/>
      <c r="D30" s="23">
        <f>SUM(B30:C30)</f>
        <v>-273</v>
      </c>
    </row>
    <row r="31" spans="1:4" x14ac:dyDescent="0.2">
      <c r="A31" s="17" t="s">
        <v>30</v>
      </c>
      <c r="B31" s="23">
        <v>-146</v>
      </c>
      <c r="C31" s="29"/>
      <c r="D31" s="23">
        <f>SUM(B31:C31)</f>
        <v>-146</v>
      </c>
    </row>
    <row r="32" spans="1:4" x14ac:dyDescent="0.2">
      <c r="A32" s="24" t="s">
        <v>31</v>
      </c>
      <c r="B32" s="25">
        <f>SUM(B28:B31)</f>
        <v>-1388</v>
      </c>
      <c r="C32" s="25">
        <f t="shared" ref="C32:D32" si="7">SUM(C28:C31)</f>
        <v>18</v>
      </c>
      <c r="D32" s="25">
        <f t="shared" si="7"/>
        <v>-1370</v>
      </c>
    </row>
    <row r="33" spans="1:4" x14ac:dyDescent="0.2">
      <c r="A33" s="17"/>
      <c r="B33" s="23"/>
      <c r="C33" s="23"/>
      <c r="D33" s="23"/>
    </row>
    <row r="34" spans="1:4" x14ac:dyDescent="0.2">
      <c r="A34" s="24" t="s">
        <v>32</v>
      </c>
      <c r="B34" s="25">
        <f>+B32+B24</f>
        <v>565</v>
      </c>
      <c r="C34" s="25">
        <f t="shared" ref="C34:D34" si="8">+C32+C24</f>
        <v>-11</v>
      </c>
      <c r="D34" s="25">
        <f t="shared" si="8"/>
        <v>554</v>
      </c>
    </row>
    <row r="35" spans="1:4" x14ac:dyDescent="0.2">
      <c r="A35" s="22"/>
      <c r="B35" s="31"/>
      <c r="C35" s="31"/>
      <c r="D35" s="31"/>
    </row>
    <row r="36" spans="1:4" x14ac:dyDescent="0.2">
      <c r="A36" s="17" t="s">
        <v>33</v>
      </c>
      <c r="B36" s="23">
        <v>8</v>
      </c>
      <c r="C36" s="23"/>
      <c r="D36" s="23">
        <f t="shared" ref="D36:D37" si="9">+C36+B36</f>
        <v>8</v>
      </c>
    </row>
    <row r="37" spans="1:4" x14ac:dyDescent="0.2">
      <c r="A37" s="17" t="s">
        <v>34</v>
      </c>
      <c r="B37" s="23">
        <v>-72</v>
      </c>
      <c r="C37" s="23"/>
      <c r="D37" s="23">
        <f t="shared" si="9"/>
        <v>-72</v>
      </c>
    </row>
    <row r="38" spans="1:4" x14ac:dyDescent="0.2">
      <c r="A38" s="24" t="s">
        <v>35</v>
      </c>
      <c r="B38" s="25">
        <f>SUM(B34:B37)</f>
        <v>501</v>
      </c>
      <c r="C38" s="25">
        <f>SUM(C34:C37)</f>
        <v>-11</v>
      </c>
      <c r="D38" s="25">
        <f>SUM(D34:D37)</f>
        <v>490</v>
      </c>
    </row>
    <row r="39" spans="1:4" x14ac:dyDescent="0.2">
      <c r="A39" s="22"/>
      <c r="B39" s="31"/>
      <c r="C39" s="31"/>
      <c r="D39" s="31"/>
    </row>
    <row r="40" spans="1:4" x14ac:dyDescent="0.2">
      <c r="A40" s="32" t="s">
        <v>36</v>
      </c>
      <c r="B40" s="23">
        <v>-232</v>
      </c>
      <c r="C40" s="23">
        <v>1</v>
      </c>
      <c r="D40" s="23">
        <f>+C40+B40</f>
        <v>-231</v>
      </c>
    </row>
    <row r="41" spans="1:4" x14ac:dyDescent="0.2">
      <c r="A41" s="24" t="s">
        <v>37</v>
      </c>
      <c r="B41" s="25">
        <f>SUM(B38:B40)</f>
        <v>269</v>
      </c>
      <c r="C41" s="25">
        <f>SUM(C38:C40)</f>
        <v>-10</v>
      </c>
      <c r="D41" s="25">
        <f>SUM(D38:D40)</f>
        <v>259</v>
      </c>
    </row>
    <row r="44" spans="1:4" x14ac:dyDescent="0.2">
      <c r="A44" s="15"/>
    </row>
  </sheetData>
  <phoneticPr fontId="5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D41"/>
  <sheetViews>
    <sheetView tabSelected="1" workbookViewId="0">
      <selection activeCell="B6" sqref="B6"/>
    </sheetView>
  </sheetViews>
  <sheetFormatPr defaultRowHeight="11.25" x14ac:dyDescent="0.2"/>
  <cols>
    <col min="1" max="1" width="49" style="16" customWidth="1"/>
    <col min="2" max="2" width="11.25" style="16" customWidth="1"/>
    <col min="3" max="4" width="9.375" style="16" customWidth="1"/>
    <col min="5" max="5" width="11.625" style="16" customWidth="1"/>
    <col min="6" max="6" width="11.375" style="16" customWidth="1"/>
    <col min="7" max="16384" width="9" style="16"/>
  </cols>
  <sheetData>
    <row r="1" spans="1:4" x14ac:dyDescent="0.2">
      <c r="A1" s="15" t="s">
        <v>0</v>
      </c>
    </row>
    <row r="3" spans="1:4" x14ac:dyDescent="0.2">
      <c r="A3" s="17"/>
      <c r="B3" s="18" t="s">
        <v>38</v>
      </c>
      <c r="C3" s="19" t="s">
        <v>2</v>
      </c>
      <c r="D3" s="18" t="s">
        <v>38</v>
      </c>
    </row>
    <row r="4" spans="1:4" x14ac:dyDescent="0.2">
      <c r="A4" s="20" t="s">
        <v>3</v>
      </c>
      <c r="B4" s="21" t="s">
        <v>4</v>
      </c>
      <c r="C4" s="21" t="s">
        <v>5</v>
      </c>
      <c r="D4" s="21" t="s">
        <v>6</v>
      </c>
    </row>
    <row r="5" spans="1:4" x14ac:dyDescent="0.2">
      <c r="A5" s="22" t="s">
        <v>7</v>
      </c>
      <c r="B5" s="17"/>
      <c r="C5" s="17"/>
      <c r="D5" s="17"/>
    </row>
    <row r="6" spans="1:4" x14ac:dyDescent="0.2">
      <c r="A6" s="17" t="s">
        <v>8</v>
      </c>
      <c r="B6" s="23">
        <v>1519</v>
      </c>
      <c r="C6" s="23"/>
      <c r="D6" s="23">
        <f>+C6+B6</f>
        <v>1519</v>
      </c>
    </row>
    <row r="7" spans="1:4" x14ac:dyDescent="0.2">
      <c r="A7" s="17" t="s">
        <v>9</v>
      </c>
      <c r="B7" s="23">
        <v>178</v>
      </c>
      <c r="C7" s="23"/>
      <c r="D7" s="23">
        <f t="shared" ref="D7:D10" si="0">+C7+B7</f>
        <v>178</v>
      </c>
    </row>
    <row r="8" spans="1:4" x14ac:dyDescent="0.2">
      <c r="A8" s="17" t="s">
        <v>10</v>
      </c>
      <c r="B8" s="23">
        <v>-47</v>
      </c>
      <c r="C8" s="23"/>
      <c r="D8" s="23">
        <f t="shared" si="0"/>
        <v>-47</v>
      </c>
    </row>
    <row r="9" spans="1:4" x14ac:dyDescent="0.2">
      <c r="A9" s="17" t="s">
        <v>11</v>
      </c>
      <c r="B9" s="23">
        <v>-452</v>
      </c>
      <c r="C9" s="23"/>
      <c r="D9" s="23">
        <f t="shared" si="0"/>
        <v>-452</v>
      </c>
    </row>
    <row r="10" spans="1:4" x14ac:dyDescent="0.2">
      <c r="A10" s="17" t="s">
        <v>12</v>
      </c>
      <c r="B10" s="23">
        <v>110</v>
      </c>
      <c r="C10" s="23"/>
      <c r="D10" s="23">
        <f t="shared" si="0"/>
        <v>110</v>
      </c>
    </row>
    <row r="11" spans="1:4" x14ac:dyDescent="0.2">
      <c r="A11" s="24" t="s">
        <v>13</v>
      </c>
      <c r="B11" s="25">
        <f>SUM(B6:B10)</f>
        <v>1308</v>
      </c>
      <c r="C11" s="25">
        <f t="shared" ref="C11:D11" si="1">SUM(C6:C10)</f>
        <v>0</v>
      </c>
      <c r="D11" s="25">
        <f t="shared" si="1"/>
        <v>1308</v>
      </c>
    </row>
    <row r="12" spans="1:4" x14ac:dyDescent="0.2">
      <c r="A12" s="17"/>
      <c r="B12" s="23"/>
      <c r="C12" s="23"/>
      <c r="D12" s="23"/>
    </row>
    <row r="13" spans="1:4" x14ac:dyDescent="0.2">
      <c r="A13" s="17" t="s">
        <v>14</v>
      </c>
      <c r="B13" s="23">
        <v>1077</v>
      </c>
      <c r="C13" s="26">
        <v>-47</v>
      </c>
      <c r="D13" s="23">
        <f>SUM(B13:C13)</f>
        <v>1030</v>
      </c>
    </row>
    <row r="14" spans="1:4" x14ac:dyDescent="0.2">
      <c r="A14" s="27" t="s">
        <v>15</v>
      </c>
      <c r="B14" s="28">
        <v>-239</v>
      </c>
      <c r="C14" s="29">
        <v>6</v>
      </c>
      <c r="D14" s="23">
        <f>SUM(B14:C14)</f>
        <v>-233</v>
      </c>
    </row>
    <row r="15" spans="1:4" x14ac:dyDescent="0.2">
      <c r="A15" s="24" t="s">
        <v>16</v>
      </c>
      <c r="B15" s="25">
        <f>SUM(B13:B14)</f>
        <v>838</v>
      </c>
      <c r="C15" s="25">
        <f t="shared" ref="C15:D15" si="2">SUM(C13:C14)</f>
        <v>-41</v>
      </c>
      <c r="D15" s="25">
        <f t="shared" si="2"/>
        <v>797</v>
      </c>
    </row>
    <row r="16" spans="1:4" x14ac:dyDescent="0.2">
      <c r="A16" s="17"/>
      <c r="B16" s="23"/>
      <c r="C16" s="23"/>
      <c r="D16" s="23"/>
    </row>
    <row r="17" spans="1:4" x14ac:dyDescent="0.2">
      <c r="A17" s="17" t="s">
        <v>17</v>
      </c>
      <c r="B17" s="23" t="s">
        <v>18</v>
      </c>
      <c r="C17" s="23">
        <v>-930</v>
      </c>
      <c r="D17" s="23">
        <f t="shared" ref="D17:D18" si="3">SUM(B17:C17)</f>
        <v>-930</v>
      </c>
    </row>
    <row r="18" spans="1:4" x14ac:dyDescent="0.2">
      <c r="A18" s="17" t="s">
        <v>19</v>
      </c>
      <c r="B18" s="23" t="s">
        <v>18</v>
      </c>
      <c r="C18" s="23">
        <v>983</v>
      </c>
      <c r="D18" s="23">
        <f t="shared" si="3"/>
        <v>983</v>
      </c>
    </row>
    <row r="19" spans="1:4" x14ac:dyDescent="0.2">
      <c r="A19" s="24" t="s">
        <v>20</v>
      </c>
      <c r="B19" s="25">
        <f>SUM(B17:B18)</f>
        <v>0</v>
      </c>
      <c r="C19" s="25">
        <f t="shared" ref="C19:D19" si="4">SUM(C17:C18)</f>
        <v>53</v>
      </c>
      <c r="D19" s="25">
        <f t="shared" si="4"/>
        <v>53</v>
      </c>
    </row>
    <row r="20" spans="1:4" x14ac:dyDescent="0.2">
      <c r="A20" s="17"/>
      <c r="B20" s="23"/>
      <c r="C20" s="23"/>
      <c r="D20" s="23"/>
    </row>
    <row r="21" spans="1:4" x14ac:dyDescent="0.2">
      <c r="A21" s="30" t="s">
        <v>21</v>
      </c>
      <c r="B21" s="23">
        <v>282</v>
      </c>
      <c r="C21" s="26">
        <v>-28</v>
      </c>
      <c r="D21" s="23">
        <f>SUM(B21:C21)</f>
        <v>254</v>
      </c>
    </row>
    <row r="22" spans="1:4" x14ac:dyDescent="0.2">
      <c r="A22" s="17" t="s">
        <v>22</v>
      </c>
      <c r="B22" s="23">
        <v>-4</v>
      </c>
      <c r="C22" s="23"/>
      <c r="D22" s="23">
        <f t="shared" ref="D22:D23" si="5">+C22+B22</f>
        <v>-4</v>
      </c>
    </row>
    <row r="23" spans="1:4" x14ac:dyDescent="0.2">
      <c r="A23" s="27" t="s">
        <v>23</v>
      </c>
      <c r="B23" s="28">
        <v>20</v>
      </c>
      <c r="C23" s="28"/>
      <c r="D23" s="23">
        <f t="shared" si="5"/>
        <v>20</v>
      </c>
    </row>
    <row r="24" spans="1:4" x14ac:dyDescent="0.2">
      <c r="A24" s="24" t="s">
        <v>24</v>
      </c>
      <c r="B24" s="25">
        <f>SUM(B19:B23)+B11+B15</f>
        <v>2444</v>
      </c>
      <c r="C24" s="25">
        <f t="shared" ref="C24:D24" si="6">SUM(C19:C23)+C11+C15</f>
        <v>-16</v>
      </c>
      <c r="D24" s="25">
        <f t="shared" si="6"/>
        <v>2428</v>
      </c>
    </row>
    <row r="25" spans="1:4" x14ac:dyDescent="0.2">
      <c r="A25" s="17"/>
      <c r="B25" s="23"/>
      <c r="C25" s="23"/>
      <c r="D25" s="23"/>
    </row>
    <row r="26" spans="1:4" x14ac:dyDescent="0.2">
      <c r="A26" s="22" t="s">
        <v>25</v>
      </c>
      <c r="B26" s="23"/>
      <c r="C26" s="23"/>
      <c r="D26" s="23"/>
    </row>
    <row r="27" spans="1:4" x14ac:dyDescent="0.2">
      <c r="A27" s="17" t="s">
        <v>26</v>
      </c>
      <c r="B27" s="23"/>
      <c r="C27" s="23"/>
      <c r="D27" s="23"/>
    </row>
    <row r="28" spans="1:4" x14ac:dyDescent="0.2">
      <c r="A28" s="17" t="s">
        <v>27</v>
      </c>
      <c r="B28" s="23">
        <v>-699</v>
      </c>
      <c r="C28" s="26">
        <v>10</v>
      </c>
      <c r="D28" s="23">
        <f>SUM(B28:C28)</f>
        <v>-689</v>
      </c>
    </row>
    <row r="29" spans="1:4" x14ac:dyDescent="0.2">
      <c r="A29" s="17" t="s">
        <v>28</v>
      </c>
      <c r="B29" s="23">
        <v>-265</v>
      </c>
      <c r="C29" s="26">
        <v>7</v>
      </c>
      <c r="D29" s="23">
        <f>SUM(B29:C29)</f>
        <v>-258</v>
      </c>
    </row>
    <row r="30" spans="1:4" x14ac:dyDescent="0.2">
      <c r="A30" s="17" t="s">
        <v>29</v>
      </c>
      <c r="B30" s="23">
        <v>-17</v>
      </c>
      <c r="C30" s="26"/>
      <c r="D30" s="23">
        <f>SUM(B30:C30)</f>
        <v>-17</v>
      </c>
    </row>
    <row r="31" spans="1:4" x14ac:dyDescent="0.2">
      <c r="A31" s="17" t="s">
        <v>30</v>
      </c>
      <c r="B31" s="23">
        <v>-158</v>
      </c>
      <c r="C31" s="29"/>
      <c r="D31" s="23">
        <f>SUM(B31:C31)</f>
        <v>-158</v>
      </c>
    </row>
    <row r="32" spans="1:4" x14ac:dyDescent="0.2">
      <c r="A32" s="24" t="s">
        <v>31</v>
      </c>
      <c r="B32" s="25">
        <f>SUM(B28:B31)</f>
        <v>-1139</v>
      </c>
      <c r="C32" s="25">
        <f t="shared" ref="C32:D32" si="7">SUM(C28:C31)</f>
        <v>17</v>
      </c>
      <c r="D32" s="25">
        <f t="shared" si="7"/>
        <v>-1122</v>
      </c>
    </row>
    <row r="33" spans="1:4" x14ac:dyDescent="0.2">
      <c r="A33" s="17"/>
      <c r="B33" s="23"/>
      <c r="C33" s="23"/>
      <c r="D33" s="23"/>
    </row>
    <row r="34" spans="1:4" x14ac:dyDescent="0.2">
      <c r="A34" s="24" t="s">
        <v>32</v>
      </c>
      <c r="B34" s="25">
        <f>+B32+B24</f>
        <v>1305</v>
      </c>
      <c r="C34" s="25">
        <f t="shared" ref="C34:D34" si="8">+C32+C24</f>
        <v>1</v>
      </c>
      <c r="D34" s="25">
        <f t="shared" si="8"/>
        <v>1306</v>
      </c>
    </row>
    <row r="35" spans="1:4" x14ac:dyDescent="0.2">
      <c r="A35" s="22"/>
      <c r="B35" s="31"/>
      <c r="C35" s="31"/>
      <c r="D35" s="31"/>
    </row>
    <row r="36" spans="1:4" x14ac:dyDescent="0.2">
      <c r="A36" s="17" t="s">
        <v>33</v>
      </c>
      <c r="B36" s="23">
        <v>16</v>
      </c>
      <c r="C36" s="23"/>
      <c r="D36" s="23">
        <f t="shared" ref="D36:D37" si="9">+C36+B36</f>
        <v>16</v>
      </c>
    </row>
    <row r="37" spans="1:4" x14ac:dyDescent="0.2">
      <c r="A37" s="17" t="s">
        <v>34</v>
      </c>
      <c r="B37" s="23">
        <v>40</v>
      </c>
      <c r="C37" s="23"/>
      <c r="D37" s="23">
        <f t="shared" si="9"/>
        <v>40</v>
      </c>
    </row>
    <row r="38" spans="1:4" x14ac:dyDescent="0.2">
      <c r="A38" s="24" t="s">
        <v>35</v>
      </c>
      <c r="B38" s="25">
        <f>SUM(B34:B37)</f>
        <v>1361</v>
      </c>
      <c r="C38" s="25">
        <f>SUM(C34:C37)</f>
        <v>1</v>
      </c>
      <c r="D38" s="25">
        <f>SUM(D34:D37)</f>
        <v>1362</v>
      </c>
    </row>
    <row r="39" spans="1:4" x14ac:dyDescent="0.2">
      <c r="A39" s="22"/>
      <c r="B39" s="31"/>
      <c r="C39" s="31"/>
      <c r="D39" s="31"/>
    </row>
    <row r="40" spans="1:4" x14ac:dyDescent="0.2">
      <c r="A40" s="32" t="s">
        <v>36</v>
      </c>
      <c r="B40" s="23">
        <v>-307</v>
      </c>
      <c r="C40" s="23">
        <v>-1</v>
      </c>
      <c r="D40" s="23">
        <f>+C40+B40</f>
        <v>-308</v>
      </c>
    </row>
    <row r="41" spans="1:4" x14ac:dyDescent="0.2">
      <c r="A41" s="24" t="s">
        <v>37</v>
      </c>
      <c r="B41" s="25">
        <f>SUM(B38:B40)</f>
        <v>1054</v>
      </c>
      <c r="C41" s="25">
        <f>SUM(C38:C40)</f>
        <v>0</v>
      </c>
      <c r="D41" s="25">
        <f>SUM(D38:D40)</f>
        <v>1054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060C-B02A-47F4-9F77-D493F7253A44}">
  <dimension ref="A1:D41"/>
  <sheetViews>
    <sheetView workbookViewId="0">
      <selection activeCell="B5" sqref="B5"/>
    </sheetView>
  </sheetViews>
  <sheetFormatPr defaultRowHeight="11.25" x14ac:dyDescent="0.2"/>
  <cols>
    <col min="1" max="1" width="49" style="16" customWidth="1"/>
    <col min="2" max="2" width="11.25" style="16" customWidth="1"/>
    <col min="3" max="4" width="9.375" style="16" customWidth="1"/>
    <col min="5" max="5" width="11.5" style="16" customWidth="1"/>
    <col min="6" max="6" width="11.875" style="16" customWidth="1"/>
    <col min="7" max="16384" width="9" style="16"/>
  </cols>
  <sheetData>
    <row r="1" spans="1:4" x14ac:dyDescent="0.2">
      <c r="A1" s="15" t="s">
        <v>0</v>
      </c>
    </row>
    <row r="3" spans="1:4" x14ac:dyDescent="0.2">
      <c r="A3" s="17"/>
      <c r="B3" s="18" t="s">
        <v>39</v>
      </c>
      <c r="C3" s="19" t="s">
        <v>2</v>
      </c>
      <c r="D3" s="18" t="s">
        <v>39</v>
      </c>
    </row>
    <row r="4" spans="1:4" x14ac:dyDescent="0.2">
      <c r="A4" s="20" t="s">
        <v>3</v>
      </c>
      <c r="B4" s="21" t="s">
        <v>4</v>
      </c>
      <c r="C4" s="21" t="s">
        <v>5</v>
      </c>
      <c r="D4" s="21" t="s">
        <v>6</v>
      </c>
    </row>
    <row r="5" spans="1:4" x14ac:dyDescent="0.2">
      <c r="A5" s="22" t="s">
        <v>7</v>
      </c>
      <c r="B5" s="17"/>
      <c r="C5" s="17"/>
      <c r="D5" s="17"/>
    </row>
    <row r="6" spans="1:4" x14ac:dyDescent="0.2">
      <c r="A6" s="17" t="s">
        <v>8</v>
      </c>
      <c r="B6" s="23">
        <v>2037</v>
      </c>
      <c r="C6" s="23"/>
      <c r="D6" s="23">
        <f>+C6+B6</f>
        <v>2037</v>
      </c>
    </row>
    <row r="7" spans="1:4" x14ac:dyDescent="0.2">
      <c r="A7" s="17" t="s">
        <v>9</v>
      </c>
      <c r="B7" s="23">
        <v>258</v>
      </c>
      <c r="C7" s="23"/>
      <c r="D7" s="23">
        <f t="shared" ref="D7:D10" si="0">+C7+B7</f>
        <v>258</v>
      </c>
    </row>
    <row r="8" spans="1:4" x14ac:dyDescent="0.2">
      <c r="A8" s="17" t="s">
        <v>10</v>
      </c>
      <c r="B8" s="23">
        <v>-22</v>
      </c>
      <c r="C8" s="23"/>
      <c r="D8" s="23">
        <f t="shared" si="0"/>
        <v>-22</v>
      </c>
    </row>
    <row r="9" spans="1:4" x14ac:dyDescent="0.2">
      <c r="A9" s="17" t="s">
        <v>11</v>
      </c>
      <c r="B9" s="23">
        <v>-916</v>
      </c>
      <c r="C9" s="23"/>
      <c r="D9" s="23">
        <f t="shared" si="0"/>
        <v>-916</v>
      </c>
    </row>
    <row r="10" spans="1:4" x14ac:dyDescent="0.2">
      <c r="A10" s="17" t="s">
        <v>12</v>
      </c>
      <c r="B10" s="23">
        <v>50</v>
      </c>
      <c r="C10" s="23"/>
      <c r="D10" s="23">
        <f t="shared" si="0"/>
        <v>50</v>
      </c>
    </row>
    <row r="11" spans="1:4" x14ac:dyDescent="0.2">
      <c r="A11" s="24" t="s">
        <v>13</v>
      </c>
      <c r="B11" s="25">
        <f>SUM(B6:B10)</f>
        <v>1407</v>
      </c>
      <c r="C11" s="25">
        <f t="shared" ref="C11:D11" si="1">SUM(C6:C10)</f>
        <v>0</v>
      </c>
      <c r="D11" s="25">
        <f t="shared" si="1"/>
        <v>1407</v>
      </c>
    </row>
    <row r="12" spans="1:4" x14ac:dyDescent="0.2">
      <c r="A12" s="17"/>
      <c r="B12" s="23"/>
      <c r="C12" s="23"/>
      <c r="D12" s="23"/>
    </row>
    <row r="13" spans="1:4" x14ac:dyDescent="0.2">
      <c r="A13" s="17" t="s">
        <v>14</v>
      </c>
      <c r="B13" s="23">
        <v>1050</v>
      </c>
      <c r="C13" s="26">
        <v>-44</v>
      </c>
      <c r="D13" s="23">
        <f>SUM(B13:C13)</f>
        <v>1006</v>
      </c>
    </row>
    <row r="14" spans="1:4" x14ac:dyDescent="0.2">
      <c r="A14" s="27" t="s">
        <v>15</v>
      </c>
      <c r="B14" s="28">
        <v>-234</v>
      </c>
      <c r="C14" s="29">
        <v>3</v>
      </c>
      <c r="D14" s="23">
        <f>SUM(B14:C14)</f>
        <v>-231</v>
      </c>
    </row>
    <row r="15" spans="1:4" x14ac:dyDescent="0.2">
      <c r="A15" s="24" t="s">
        <v>16</v>
      </c>
      <c r="B15" s="25">
        <f>SUM(B13:B14)</f>
        <v>816</v>
      </c>
      <c r="C15" s="25">
        <f t="shared" ref="C15:D15" si="2">SUM(C13:C14)</f>
        <v>-41</v>
      </c>
      <c r="D15" s="25">
        <f t="shared" si="2"/>
        <v>775</v>
      </c>
    </row>
    <row r="16" spans="1:4" x14ac:dyDescent="0.2">
      <c r="A16" s="17"/>
      <c r="B16" s="23"/>
      <c r="C16" s="23"/>
      <c r="D16" s="23"/>
    </row>
    <row r="17" spans="1:4" x14ac:dyDescent="0.2">
      <c r="A17" s="17" t="s">
        <v>17</v>
      </c>
      <c r="B17" s="23" t="s">
        <v>18</v>
      </c>
      <c r="C17" s="23">
        <v>-227</v>
      </c>
      <c r="D17" s="23">
        <f t="shared" ref="D17:D18" si="3">SUM(B17:C17)</f>
        <v>-227</v>
      </c>
    </row>
    <row r="18" spans="1:4" x14ac:dyDescent="0.2">
      <c r="A18" s="17" t="s">
        <v>19</v>
      </c>
      <c r="B18" s="23" t="s">
        <v>18</v>
      </c>
      <c r="C18" s="23">
        <v>265</v>
      </c>
      <c r="D18" s="23">
        <f t="shared" si="3"/>
        <v>265</v>
      </c>
    </row>
    <row r="19" spans="1:4" x14ac:dyDescent="0.2">
      <c r="A19" s="24" t="s">
        <v>20</v>
      </c>
      <c r="B19" s="25">
        <f>SUM(B17:B18)</f>
        <v>0</v>
      </c>
      <c r="C19" s="25">
        <f t="shared" ref="C19:D19" si="4">SUM(C17:C18)</f>
        <v>38</v>
      </c>
      <c r="D19" s="25">
        <f t="shared" si="4"/>
        <v>38</v>
      </c>
    </row>
    <row r="20" spans="1:4" x14ac:dyDescent="0.2">
      <c r="A20" s="17"/>
      <c r="B20" s="23"/>
      <c r="C20" s="23"/>
      <c r="D20" s="23"/>
    </row>
    <row r="21" spans="1:4" x14ac:dyDescent="0.2">
      <c r="A21" s="30" t="s">
        <v>21</v>
      </c>
      <c r="B21" s="23">
        <v>264</v>
      </c>
      <c r="C21" s="26">
        <v>-26</v>
      </c>
      <c r="D21" s="23">
        <f>SUM(B21:C21)</f>
        <v>238</v>
      </c>
    </row>
    <row r="22" spans="1:4" x14ac:dyDescent="0.2">
      <c r="A22" s="17" t="s">
        <v>22</v>
      </c>
      <c r="B22" s="23">
        <v>-3</v>
      </c>
      <c r="C22" s="23"/>
      <c r="D22" s="23">
        <f t="shared" ref="D22:D23" si="5">+C22+B22</f>
        <v>-3</v>
      </c>
    </row>
    <row r="23" spans="1:4" x14ac:dyDescent="0.2">
      <c r="A23" s="27" t="s">
        <v>23</v>
      </c>
      <c r="B23" s="28">
        <v>17</v>
      </c>
      <c r="C23" s="28"/>
      <c r="D23" s="23">
        <f t="shared" si="5"/>
        <v>17</v>
      </c>
    </row>
    <row r="24" spans="1:4" x14ac:dyDescent="0.2">
      <c r="A24" s="24" t="s">
        <v>24</v>
      </c>
      <c r="B24" s="25">
        <f>SUM(B19:B23)+B11+B15</f>
        <v>2501</v>
      </c>
      <c r="C24" s="25">
        <f t="shared" ref="C24:D24" si="6">SUM(C19:C23)+C11+C15</f>
        <v>-29</v>
      </c>
      <c r="D24" s="25">
        <f t="shared" si="6"/>
        <v>2472</v>
      </c>
    </row>
    <row r="25" spans="1:4" x14ac:dyDescent="0.2">
      <c r="A25" s="17"/>
      <c r="B25" s="23"/>
      <c r="C25" s="23"/>
      <c r="D25" s="23"/>
    </row>
    <row r="26" spans="1:4" x14ac:dyDescent="0.2">
      <c r="A26" s="22" t="s">
        <v>25</v>
      </c>
      <c r="B26" s="23"/>
      <c r="C26" s="23"/>
      <c r="D26" s="23"/>
    </row>
    <row r="27" spans="1:4" x14ac:dyDescent="0.2">
      <c r="A27" s="17" t="s">
        <v>26</v>
      </c>
      <c r="B27" s="23"/>
      <c r="C27" s="23"/>
      <c r="D27" s="23"/>
    </row>
    <row r="28" spans="1:4" x14ac:dyDescent="0.2">
      <c r="A28" s="17" t="s">
        <v>27</v>
      </c>
      <c r="B28" s="23">
        <v>-701</v>
      </c>
      <c r="C28" s="26">
        <v>10</v>
      </c>
      <c r="D28" s="23">
        <f>SUM(B28:C28)</f>
        <v>-691</v>
      </c>
    </row>
    <row r="29" spans="1:4" x14ac:dyDescent="0.2">
      <c r="A29" s="17" t="s">
        <v>28</v>
      </c>
      <c r="B29" s="23">
        <v>-282</v>
      </c>
      <c r="C29" s="26">
        <v>6</v>
      </c>
      <c r="D29" s="23">
        <f>SUM(B29:C29)</f>
        <v>-276</v>
      </c>
    </row>
    <row r="30" spans="1:4" x14ac:dyDescent="0.2">
      <c r="A30" s="17" t="s">
        <v>29</v>
      </c>
      <c r="B30" s="23">
        <v>-16</v>
      </c>
      <c r="C30" s="26"/>
      <c r="D30" s="23">
        <f>SUM(B30:C30)</f>
        <v>-16</v>
      </c>
    </row>
    <row r="31" spans="1:4" x14ac:dyDescent="0.2">
      <c r="A31" s="17" t="s">
        <v>30</v>
      </c>
      <c r="B31" s="23">
        <v>-147</v>
      </c>
      <c r="C31" s="29"/>
      <c r="D31" s="23">
        <f>SUM(B31:C31)</f>
        <v>-147</v>
      </c>
    </row>
    <row r="32" spans="1:4" x14ac:dyDescent="0.2">
      <c r="A32" s="24" t="s">
        <v>31</v>
      </c>
      <c r="B32" s="25">
        <f>SUM(B28:B31)</f>
        <v>-1146</v>
      </c>
      <c r="C32" s="25">
        <f t="shared" ref="C32:D32" si="7">SUM(C28:C31)</f>
        <v>16</v>
      </c>
      <c r="D32" s="25">
        <f t="shared" si="7"/>
        <v>-1130</v>
      </c>
    </row>
    <row r="33" spans="1:4" x14ac:dyDescent="0.2">
      <c r="A33" s="17"/>
      <c r="B33" s="23"/>
      <c r="C33" s="23"/>
      <c r="D33" s="23"/>
    </row>
    <row r="34" spans="1:4" x14ac:dyDescent="0.2">
      <c r="A34" s="24" t="s">
        <v>32</v>
      </c>
      <c r="B34" s="25">
        <f>+B32+B24</f>
        <v>1355</v>
      </c>
      <c r="C34" s="25">
        <f t="shared" ref="C34:D34" si="8">+C32+C24</f>
        <v>-13</v>
      </c>
      <c r="D34" s="25">
        <f t="shared" si="8"/>
        <v>1342</v>
      </c>
    </row>
    <row r="35" spans="1:4" x14ac:dyDescent="0.2">
      <c r="A35" s="22"/>
      <c r="B35" s="31"/>
      <c r="C35" s="31"/>
      <c r="D35" s="31"/>
    </row>
    <row r="36" spans="1:4" x14ac:dyDescent="0.2">
      <c r="A36" s="17" t="s">
        <v>33</v>
      </c>
      <c r="B36" s="23">
        <v>-29</v>
      </c>
      <c r="C36" s="23"/>
      <c r="D36" s="23">
        <f t="shared" ref="D36:D37" si="9">+C36+B36</f>
        <v>-29</v>
      </c>
    </row>
    <row r="37" spans="1:4" x14ac:dyDescent="0.2">
      <c r="A37" s="17" t="s">
        <v>34</v>
      </c>
      <c r="B37" s="23">
        <v>-29</v>
      </c>
      <c r="C37" s="23"/>
      <c r="D37" s="23">
        <f t="shared" si="9"/>
        <v>-29</v>
      </c>
    </row>
    <row r="38" spans="1:4" x14ac:dyDescent="0.2">
      <c r="A38" s="24" t="s">
        <v>35</v>
      </c>
      <c r="B38" s="25">
        <f>SUM(B34:B37)</f>
        <v>1297</v>
      </c>
      <c r="C38" s="25">
        <f>SUM(C34:C37)</f>
        <v>-13</v>
      </c>
      <c r="D38" s="25">
        <f>SUM(D34:D37)</f>
        <v>1284</v>
      </c>
    </row>
    <row r="39" spans="1:4" x14ac:dyDescent="0.2">
      <c r="A39" s="22"/>
      <c r="B39" s="31"/>
      <c r="C39" s="31"/>
      <c r="D39" s="31"/>
    </row>
    <row r="40" spans="1:4" x14ac:dyDescent="0.2">
      <c r="A40" s="32" t="s">
        <v>36</v>
      </c>
      <c r="B40" s="23">
        <v>-285</v>
      </c>
      <c r="C40" s="23">
        <v>2</v>
      </c>
      <c r="D40" s="23">
        <f>+C40+B40</f>
        <v>-283</v>
      </c>
    </row>
    <row r="41" spans="1:4" x14ac:dyDescent="0.2">
      <c r="A41" s="24" t="s">
        <v>37</v>
      </c>
      <c r="B41" s="25">
        <f>SUM(B38:B40)</f>
        <v>1012</v>
      </c>
      <c r="C41" s="25">
        <f>SUM(C38:C40)</f>
        <v>-11</v>
      </c>
      <c r="D41" s="25">
        <f>SUM(D38:D40)</f>
        <v>1001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FD68-0363-41B5-BF3C-A56991D4DCEF}">
  <dimension ref="A1:D41"/>
  <sheetViews>
    <sheetView workbookViewId="0">
      <selection activeCell="A5" sqref="A5"/>
    </sheetView>
  </sheetViews>
  <sheetFormatPr defaultRowHeight="11.25" x14ac:dyDescent="0.2"/>
  <cols>
    <col min="1" max="1" width="49" style="16" customWidth="1"/>
    <col min="2" max="2" width="11.25" style="16" customWidth="1"/>
    <col min="3" max="4" width="9.375" style="16" customWidth="1"/>
    <col min="5" max="6" width="11.875" style="16" customWidth="1"/>
    <col min="7" max="16384" width="9" style="16"/>
  </cols>
  <sheetData>
    <row r="1" spans="1:4" x14ac:dyDescent="0.2">
      <c r="A1" s="15" t="s">
        <v>0</v>
      </c>
    </row>
    <row r="3" spans="1:4" x14ac:dyDescent="0.2">
      <c r="A3" s="17"/>
      <c r="B3" s="18" t="s">
        <v>40</v>
      </c>
      <c r="C3" s="19" t="s">
        <v>2</v>
      </c>
      <c r="D3" s="18" t="s">
        <v>40</v>
      </c>
    </row>
    <row r="4" spans="1:4" x14ac:dyDescent="0.2">
      <c r="A4" s="20" t="s">
        <v>3</v>
      </c>
      <c r="B4" s="21" t="s">
        <v>4</v>
      </c>
      <c r="C4" s="21" t="s">
        <v>5</v>
      </c>
      <c r="D4" s="21" t="s">
        <v>6</v>
      </c>
    </row>
    <row r="5" spans="1:4" x14ac:dyDescent="0.2">
      <c r="A5" s="22" t="s">
        <v>7</v>
      </c>
      <c r="B5" s="17"/>
      <c r="C5" s="17"/>
      <c r="D5" s="17"/>
    </row>
    <row r="6" spans="1:4" x14ac:dyDescent="0.2">
      <c r="A6" s="17" t="s">
        <v>8</v>
      </c>
      <c r="B6" s="23">
        <v>3035</v>
      </c>
      <c r="C6" s="23"/>
      <c r="D6" s="23">
        <f>+C6+B6</f>
        <v>3035</v>
      </c>
    </row>
    <row r="7" spans="1:4" x14ac:dyDescent="0.2">
      <c r="A7" s="17" t="s">
        <v>9</v>
      </c>
      <c r="B7" s="23">
        <v>393</v>
      </c>
      <c r="C7" s="23"/>
      <c r="D7" s="23">
        <f t="shared" ref="D7:D9" si="0">+C7+B7</f>
        <v>393</v>
      </c>
    </row>
    <row r="8" spans="1:4" x14ac:dyDescent="0.2">
      <c r="A8" s="17" t="s">
        <v>10</v>
      </c>
      <c r="B8" s="23" t="s">
        <v>18</v>
      </c>
      <c r="C8" s="23"/>
      <c r="D8" s="23" t="s">
        <v>18</v>
      </c>
    </row>
    <row r="9" spans="1:4" x14ac:dyDescent="0.2">
      <c r="A9" s="17" t="s">
        <v>11</v>
      </c>
      <c r="B9" s="23">
        <v>-1787</v>
      </c>
      <c r="C9" s="23"/>
      <c r="D9" s="23">
        <f t="shared" si="0"/>
        <v>-1787</v>
      </c>
    </row>
    <row r="10" spans="1:4" x14ac:dyDescent="0.2">
      <c r="A10" s="17" t="s">
        <v>12</v>
      </c>
      <c r="B10" s="23" t="s">
        <v>18</v>
      </c>
      <c r="C10" s="23"/>
      <c r="D10" s="23" t="s">
        <v>18</v>
      </c>
    </row>
    <row r="11" spans="1:4" x14ac:dyDescent="0.2">
      <c r="A11" s="24" t="s">
        <v>13</v>
      </c>
      <c r="B11" s="25">
        <f>SUM(B6:B10)</f>
        <v>1641</v>
      </c>
      <c r="C11" s="25">
        <f t="shared" ref="C11:D11" si="1">SUM(C6:C10)</f>
        <v>0</v>
      </c>
      <c r="D11" s="25">
        <f t="shared" si="1"/>
        <v>1641</v>
      </c>
    </row>
    <row r="12" spans="1:4" x14ac:dyDescent="0.2">
      <c r="A12" s="17"/>
      <c r="B12" s="23"/>
      <c r="C12" s="23"/>
      <c r="D12" s="23"/>
    </row>
    <row r="13" spans="1:4" x14ac:dyDescent="0.2">
      <c r="A13" s="17" t="s">
        <v>14</v>
      </c>
      <c r="B13" s="23">
        <v>1044</v>
      </c>
      <c r="C13" s="26">
        <v>-33</v>
      </c>
      <c r="D13" s="23">
        <f>SUM(B13:C13)</f>
        <v>1011</v>
      </c>
    </row>
    <row r="14" spans="1:4" x14ac:dyDescent="0.2">
      <c r="A14" s="27" t="s">
        <v>15</v>
      </c>
      <c r="B14" s="28">
        <v>-232</v>
      </c>
      <c r="C14" s="29">
        <v>6</v>
      </c>
      <c r="D14" s="23">
        <f>SUM(B14:C14)</f>
        <v>-226</v>
      </c>
    </row>
    <row r="15" spans="1:4" x14ac:dyDescent="0.2">
      <c r="A15" s="24" t="s">
        <v>16</v>
      </c>
      <c r="B15" s="25">
        <f>SUM(B13:B14)</f>
        <v>812</v>
      </c>
      <c r="C15" s="25">
        <f t="shared" ref="C15:D15" si="2">SUM(C13:C14)</f>
        <v>-27</v>
      </c>
      <c r="D15" s="25">
        <f t="shared" si="2"/>
        <v>785</v>
      </c>
    </row>
    <row r="16" spans="1:4" x14ac:dyDescent="0.2">
      <c r="A16" s="17"/>
      <c r="B16" s="23"/>
      <c r="C16" s="23"/>
      <c r="D16" s="23"/>
    </row>
    <row r="17" spans="1:4" x14ac:dyDescent="0.2">
      <c r="A17" s="17" t="s">
        <v>17</v>
      </c>
      <c r="B17" s="23" t="s">
        <v>18</v>
      </c>
      <c r="C17" s="23">
        <v>-83</v>
      </c>
      <c r="D17" s="23">
        <f t="shared" ref="D17:D18" si="3">SUM(B17:C17)</f>
        <v>-83</v>
      </c>
    </row>
    <row r="18" spans="1:4" x14ac:dyDescent="0.2">
      <c r="A18" s="17" t="s">
        <v>19</v>
      </c>
      <c r="B18" s="23" t="s">
        <v>18</v>
      </c>
      <c r="C18" s="23">
        <v>130</v>
      </c>
      <c r="D18" s="23">
        <f t="shared" si="3"/>
        <v>130</v>
      </c>
    </row>
    <row r="19" spans="1:4" x14ac:dyDescent="0.2">
      <c r="A19" s="24" t="s">
        <v>20</v>
      </c>
      <c r="B19" s="25">
        <f>SUM(B17:B18)</f>
        <v>0</v>
      </c>
      <c r="C19" s="25">
        <f t="shared" ref="C19:D19" si="4">SUM(C17:C18)</f>
        <v>47</v>
      </c>
      <c r="D19" s="25">
        <f t="shared" si="4"/>
        <v>47</v>
      </c>
    </row>
    <row r="20" spans="1:4" x14ac:dyDescent="0.2">
      <c r="A20" s="17"/>
      <c r="B20" s="23"/>
      <c r="C20" s="23"/>
      <c r="D20" s="23"/>
    </row>
    <row r="21" spans="1:4" x14ac:dyDescent="0.2">
      <c r="A21" s="30" t="s">
        <v>21</v>
      </c>
      <c r="B21" s="23">
        <v>417</v>
      </c>
      <c r="C21" s="26">
        <v>-21</v>
      </c>
      <c r="D21" s="23">
        <f>SUM(B21:C21)</f>
        <v>396</v>
      </c>
    </row>
    <row r="22" spans="1:4" x14ac:dyDescent="0.2">
      <c r="A22" s="17" t="s">
        <v>22</v>
      </c>
      <c r="B22" s="23">
        <v>-1</v>
      </c>
      <c r="C22" s="23"/>
      <c r="D22" s="23">
        <f t="shared" ref="D22:D23" si="5">+C22+B22</f>
        <v>-1</v>
      </c>
    </row>
    <row r="23" spans="1:4" x14ac:dyDescent="0.2">
      <c r="A23" s="27" t="s">
        <v>23</v>
      </c>
      <c r="B23" s="28">
        <v>29</v>
      </c>
      <c r="C23" s="28"/>
      <c r="D23" s="23">
        <f t="shared" si="5"/>
        <v>29</v>
      </c>
    </row>
    <row r="24" spans="1:4" x14ac:dyDescent="0.2">
      <c r="A24" s="24" t="s">
        <v>24</v>
      </c>
      <c r="B24" s="25">
        <f>SUM(B19:B23)+B11+B15</f>
        <v>2898</v>
      </c>
      <c r="C24" s="25">
        <f t="shared" ref="C24:D24" si="6">SUM(C19:C23)+C11+C15</f>
        <v>-1</v>
      </c>
      <c r="D24" s="25">
        <f t="shared" si="6"/>
        <v>2897</v>
      </c>
    </row>
    <row r="25" spans="1:4" x14ac:dyDescent="0.2">
      <c r="A25" s="17"/>
      <c r="B25" s="23"/>
      <c r="C25" s="23"/>
      <c r="D25" s="23"/>
    </row>
    <row r="26" spans="1:4" x14ac:dyDescent="0.2">
      <c r="A26" s="22" t="s">
        <v>25</v>
      </c>
      <c r="B26" s="23"/>
      <c r="C26" s="23"/>
      <c r="D26" s="23"/>
    </row>
    <row r="27" spans="1:4" x14ac:dyDescent="0.2">
      <c r="A27" s="17" t="s">
        <v>26</v>
      </c>
      <c r="B27" s="23"/>
      <c r="C27" s="23"/>
      <c r="D27" s="23"/>
    </row>
    <row r="28" spans="1:4" x14ac:dyDescent="0.2">
      <c r="A28" s="17" t="s">
        <v>27</v>
      </c>
      <c r="B28" s="23">
        <v>-732</v>
      </c>
      <c r="C28" s="26">
        <v>11</v>
      </c>
      <c r="D28" s="23">
        <f>SUM(B28:C28)</f>
        <v>-721</v>
      </c>
    </row>
    <row r="29" spans="1:4" x14ac:dyDescent="0.2">
      <c r="A29" s="17" t="s">
        <v>28</v>
      </c>
      <c r="B29" s="23">
        <v>-322</v>
      </c>
      <c r="C29" s="26">
        <v>7</v>
      </c>
      <c r="D29" s="23">
        <f>SUM(B29:C29)</f>
        <v>-315</v>
      </c>
    </row>
    <row r="30" spans="1:4" x14ac:dyDescent="0.2">
      <c r="A30" s="17" t="s">
        <v>29</v>
      </c>
      <c r="B30" s="23">
        <v>-16</v>
      </c>
      <c r="C30" s="26"/>
      <c r="D30" s="23">
        <f>SUM(B30:C30)</f>
        <v>-16</v>
      </c>
    </row>
    <row r="31" spans="1:4" x14ac:dyDescent="0.2">
      <c r="A31" s="17" t="s">
        <v>30</v>
      </c>
      <c r="B31" s="23">
        <v>-160</v>
      </c>
      <c r="C31" s="29"/>
      <c r="D31" s="23">
        <f>SUM(B31:C31)</f>
        <v>-160</v>
      </c>
    </row>
    <row r="32" spans="1:4" x14ac:dyDescent="0.2">
      <c r="A32" s="24" t="s">
        <v>31</v>
      </c>
      <c r="B32" s="25">
        <f>SUM(B28:B31)</f>
        <v>-1230</v>
      </c>
      <c r="C32" s="25">
        <f t="shared" ref="C32:D32" si="7">SUM(C28:C31)</f>
        <v>18</v>
      </c>
      <c r="D32" s="25">
        <f t="shared" si="7"/>
        <v>-1212</v>
      </c>
    </row>
    <row r="33" spans="1:4" x14ac:dyDescent="0.2">
      <c r="A33" s="17"/>
      <c r="B33" s="23"/>
      <c r="C33" s="23"/>
      <c r="D33" s="23"/>
    </row>
    <row r="34" spans="1:4" x14ac:dyDescent="0.2">
      <c r="A34" s="24" t="s">
        <v>32</v>
      </c>
      <c r="B34" s="25">
        <f>+B32+B24</f>
        <v>1668</v>
      </c>
      <c r="C34" s="25">
        <f t="shared" ref="C34:D34" si="8">+C32+C24</f>
        <v>17</v>
      </c>
      <c r="D34" s="25">
        <f t="shared" si="8"/>
        <v>1685</v>
      </c>
    </row>
    <row r="35" spans="1:4" x14ac:dyDescent="0.2">
      <c r="A35" s="22"/>
      <c r="B35" s="31"/>
      <c r="C35" s="31"/>
      <c r="D35" s="31"/>
    </row>
    <row r="36" spans="1:4" ht="22.5" x14ac:dyDescent="0.2">
      <c r="A36" s="30" t="s">
        <v>33</v>
      </c>
      <c r="B36" s="23">
        <v>-8</v>
      </c>
      <c r="C36" s="23"/>
      <c r="D36" s="23">
        <f t="shared" ref="D36:D37" si="9">+C36+B36</f>
        <v>-8</v>
      </c>
    </row>
    <row r="37" spans="1:4" x14ac:dyDescent="0.2">
      <c r="A37" s="17" t="s">
        <v>34</v>
      </c>
      <c r="B37" s="23">
        <v>-51</v>
      </c>
      <c r="C37" s="23"/>
      <c r="D37" s="23">
        <f t="shared" si="9"/>
        <v>-51</v>
      </c>
    </row>
    <row r="38" spans="1:4" x14ac:dyDescent="0.2">
      <c r="A38" s="24" t="s">
        <v>35</v>
      </c>
      <c r="B38" s="25">
        <f>SUM(B34:B37)</f>
        <v>1609</v>
      </c>
      <c r="C38" s="25">
        <f>SUM(C34:C37)</f>
        <v>17</v>
      </c>
      <c r="D38" s="25">
        <f>SUM(D34:D37)</f>
        <v>1626</v>
      </c>
    </row>
    <row r="39" spans="1:4" x14ac:dyDescent="0.2">
      <c r="A39" s="22"/>
      <c r="B39" s="31"/>
      <c r="C39" s="31"/>
      <c r="D39" s="31"/>
    </row>
    <row r="40" spans="1:4" x14ac:dyDescent="0.2">
      <c r="A40" s="32" t="s">
        <v>36</v>
      </c>
      <c r="B40" s="23">
        <v>-349</v>
      </c>
      <c r="C40" s="23">
        <v>-4</v>
      </c>
      <c r="D40" s="23">
        <f>+C40+B40</f>
        <v>-353</v>
      </c>
    </row>
    <row r="41" spans="1:4" x14ac:dyDescent="0.2">
      <c r="A41" s="24" t="s">
        <v>37</v>
      </c>
      <c r="B41" s="25">
        <f>SUM(B38:B40)</f>
        <v>1260</v>
      </c>
      <c r="C41" s="25">
        <f>SUM(C38:C40)</f>
        <v>13</v>
      </c>
      <c r="D41" s="25">
        <f>SUM(D38:D40)</f>
        <v>1273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C664-1AEE-406C-8A0F-923437DCE3BA}">
  <dimension ref="A1:D41"/>
  <sheetViews>
    <sheetView workbookViewId="0">
      <selection activeCell="B7" sqref="B7"/>
    </sheetView>
  </sheetViews>
  <sheetFormatPr defaultRowHeight="11.25" x14ac:dyDescent="0.2"/>
  <cols>
    <col min="1" max="1" width="49" style="16" customWidth="1"/>
    <col min="2" max="2" width="11.25" style="16" bestFit="1" customWidth="1"/>
    <col min="3" max="4" width="9.375" style="16" customWidth="1"/>
    <col min="5" max="16384" width="9" style="16"/>
  </cols>
  <sheetData>
    <row r="1" spans="1:4" x14ac:dyDescent="0.2">
      <c r="A1" s="15" t="s">
        <v>0</v>
      </c>
    </row>
    <row r="3" spans="1:4" x14ac:dyDescent="0.2">
      <c r="A3" s="17"/>
      <c r="B3" s="18">
        <v>2022</v>
      </c>
      <c r="C3" s="19" t="s">
        <v>2</v>
      </c>
      <c r="D3" s="18">
        <v>2022</v>
      </c>
    </row>
    <row r="4" spans="1:4" x14ac:dyDescent="0.2">
      <c r="A4" s="20" t="s">
        <v>3</v>
      </c>
      <c r="B4" s="21" t="s">
        <v>4</v>
      </c>
      <c r="C4" s="21" t="s">
        <v>5</v>
      </c>
      <c r="D4" s="21" t="s">
        <v>6</v>
      </c>
    </row>
    <row r="5" spans="1:4" x14ac:dyDescent="0.2">
      <c r="A5" s="22" t="s">
        <v>7</v>
      </c>
      <c r="B5" s="17"/>
      <c r="C5" s="17"/>
      <c r="D5" s="17"/>
    </row>
    <row r="6" spans="1:4" x14ac:dyDescent="0.2">
      <c r="A6" s="17" t="s">
        <v>8</v>
      </c>
      <c r="B6" s="23">
        <v>7937</v>
      </c>
      <c r="C6" s="23"/>
      <c r="D6" s="23">
        <f>+C6+B6</f>
        <v>7937</v>
      </c>
    </row>
    <row r="7" spans="1:4" x14ac:dyDescent="0.2">
      <c r="A7" s="17" t="s">
        <v>9</v>
      </c>
      <c r="B7" s="23">
        <v>1013</v>
      </c>
      <c r="C7" s="23"/>
      <c r="D7" s="23">
        <f t="shared" ref="D7:D10" si="0">+C7+B7</f>
        <v>1013</v>
      </c>
    </row>
    <row r="8" spans="1:4" x14ac:dyDescent="0.2">
      <c r="A8" s="17" t="s">
        <v>10</v>
      </c>
      <c r="B8" s="23">
        <v>-134</v>
      </c>
      <c r="C8" s="23"/>
      <c r="D8" s="23">
        <f t="shared" si="0"/>
        <v>-134</v>
      </c>
    </row>
    <row r="9" spans="1:4" x14ac:dyDescent="0.2">
      <c r="A9" s="17" t="s">
        <v>11</v>
      </c>
      <c r="B9" s="23">
        <v>-3474</v>
      </c>
      <c r="C9" s="23"/>
      <c r="D9" s="23">
        <f t="shared" si="0"/>
        <v>-3474</v>
      </c>
    </row>
    <row r="10" spans="1:4" x14ac:dyDescent="0.2">
      <c r="A10" s="17" t="s">
        <v>12</v>
      </c>
      <c r="B10" s="23">
        <v>322</v>
      </c>
      <c r="C10" s="23"/>
      <c r="D10" s="23">
        <f t="shared" si="0"/>
        <v>322</v>
      </c>
    </row>
    <row r="11" spans="1:4" x14ac:dyDescent="0.2">
      <c r="A11" s="24" t="s">
        <v>13</v>
      </c>
      <c r="B11" s="25">
        <f>SUM(B6:B10)</f>
        <v>5664</v>
      </c>
      <c r="C11" s="25">
        <f t="shared" ref="C11:D11" si="1">SUM(C6:C10)</f>
        <v>0</v>
      </c>
      <c r="D11" s="25">
        <f t="shared" si="1"/>
        <v>5664</v>
      </c>
    </row>
    <row r="12" spans="1:4" x14ac:dyDescent="0.2">
      <c r="A12" s="17"/>
      <c r="B12" s="23"/>
      <c r="C12" s="23"/>
      <c r="D12" s="23"/>
    </row>
    <row r="13" spans="1:4" x14ac:dyDescent="0.2">
      <c r="A13" s="17" t="s">
        <v>14</v>
      </c>
      <c r="B13" s="23">
        <v>4278</v>
      </c>
      <c r="C13" s="26">
        <v>-170</v>
      </c>
      <c r="D13" s="23">
        <f>SUM(B13:C13)</f>
        <v>4108</v>
      </c>
    </row>
    <row r="14" spans="1:4" x14ac:dyDescent="0.2">
      <c r="A14" s="27" t="s">
        <v>15</v>
      </c>
      <c r="B14" s="28">
        <v>-942</v>
      </c>
      <c r="C14" s="29">
        <v>20</v>
      </c>
      <c r="D14" s="23">
        <f>SUM(B14:C14)</f>
        <v>-922</v>
      </c>
    </row>
    <row r="15" spans="1:4" x14ac:dyDescent="0.2">
      <c r="A15" s="24" t="s">
        <v>16</v>
      </c>
      <c r="B15" s="25">
        <f>SUM(B13:B14)</f>
        <v>3336</v>
      </c>
      <c r="C15" s="25">
        <f t="shared" ref="C15:D15" si="2">SUM(C13:C14)</f>
        <v>-150</v>
      </c>
      <c r="D15" s="25">
        <f t="shared" si="2"/>
        <v>3186</v>
      </c>
    </row>
    <row r="16" spans="1:4" x14ac:dyDescent="0.2">
      <c r="A16" s="17"/>
      <c r="B16" s="23"/>
      <c r="C16" s="23"/>
      <c r="D16" s="23"/>
    </row>
    <row r="17" spans="1:4" x14ac:dyDescent="0.2">
      <c r="A17" s="17" t="s">
        <v>17</v>
      </c>
      <c r="B17" s="23" t="s">
        <v>18</v>
      </c>
      <c r="C17" s="23">
        <v>-1915</v>
      </c>
      <c r="D17" s="23">
        <f t="shared" ref="D17:D18" si="3">SUM(B17:C17)</f>
        <v>-1915</v>
      </c>
    </row>
    <row r="18" spans="1:4" x14ac:dyDescent="0.2">
      <c r="A18" s="17" t="s">
        <v>19</v>
      </c>
      <c r="B18" s="23" t="s">
        <v>18</v>
      </c>
      <c r="C18" s="23">
        <v>2088</v>
      </c>
      <c r="D18" s="23">
        <f t="shared" si="3"/>
        <v>2088</v>
      </c>
    </row>
    <row r="19" spans="1:4" x14ac:dyDescent="0.2">
      <c r="A19" s="24" t="s">
        <v>20</v>
      </c>
      <c r="B19" s="25">
        <f>SUM(B17:B18)</f>
        <v>0</v>
      </c>
      <c r="C19" s="25">
        <f t="shared" ref="C19:D19" si="4">SUM(C17:C18)</f>
        <v>173</v>
      </c>
      <c r="D19" s="25">
        <f t="shared" si="4"/>
        <v>173</v>
      </c>
    </row>
    <row r="20" spans="1:4" x14ac:dyDescent="0.2">
      <c r="A20" s="17"/>
      <c r="B20" s="23"/>
      <c r="C20" s="23"/>
      <c r="D20" s="23"/>
    </row>
    <row r="21" spans="1:4" x14ac:dyDescent="0.2">
      <c r="A21" s="30" t="s">
        <v>21</v>
      </c>
      <c r="B21" s="23">
        <v>721</v>
      </c>
      <c r="C21" s="26">
        <v>-98</v>
      </c>
      <c r="D21" s="23">
        <f>SUM(B21:C21)</f>
        <v>623</v>
      </c>
    </row>
    <row r="22" spans="1:4" x14ac:dyDescent="0.2">
      <c r="A22" s="17" t="s">
        <v>22</v>
      </c>
      <c r="B22" s="23">
        <v>-8</v>
      </c>
      <c r="C22" s="23"/>
      <c r="D22" s="23">
        <f t="shared" ref="D22:D23" si="5">+C22+B22</f>
        <v>-8</v>
      </c>
    </row>
    <row r="23" spans="1:4" x14ac:dyDescent="0.2">
      <c r="A23" s="27" t="s">
        <v>23</v>
      </c>
      <c r="B23" s="28">
        <v>83</v>
      </c>
      <c r="C23" s="28"/>
      <c r="D23" s="23">
        <f t="shared" si="5"/>
        <v>83</v>
      </c>
    </row>
    <row r="24" spans="1:4" x14ac:dyDescent="0.2">
      <c r="A24" s="24" t="s">
        <v>24</v>
      </c>
      <c r="B24" s="25">
        <f>SUM(B19:B23)+B11+B15</f>
        <v>9796</v>
      </c>
      <c r="C24" s="25">
        <f t="shared" ref="C24:D24" si="6">SUM(C19:C23)+C11+C15</f>
        <v>-75</v>
      </c>
      <c r="D24" s="25">
        <f t="shared" si="6"/>
        <v>9721</v>
      </c>
    </row>
    <row r="25" spans="1:4" x14ac:dyDescent="0.2">
      <c r="A25" s="17"/>
      <c r="B25" s="23"/>
      <c r="C25" s="23"/>
      <c r="D25" s="23"/>
    </row>
    <row r="26" spans="1:4" x14ac:dyDescent="0.2">
      <c r="A26" s="22" t="s">
        <v>25</v>
      </c>
      <c r="B26" s="23"/>
      <c r="C26" s="23"/>
      <c r="D26" s="23"/>
    </row>
    <row r="27" spans="1:4" x14ac:dyDescent="0.2">
      <c r="A27" s="17" t="s">
        <v>26</v>
      </c>
      <c r="B27" s="23"/>
      <c r="C27" s="23"/>
      <c r="D27" s="23"/>
    </row>
    <row r="28" spans="1:4" x14ac:dyDescent="0.2">
      <c r="A28" s="17" t="s">
        <v>27</v>
      </c>
      <c r="B28" s="23">
        <v>-2835</v>
      </c>
      <c r="C28" s="26">
        <v>42</v>
      </c>
      <c r="D28" s="23">
        <f>SUM(B28:C28)</f>
        <v>-2793</v>
      </c>
    </row>
    <row r="29" spans="1:4" x14ac:dyDescent="0.2">
      <c r="A29" s="17" t="s">
        <v>28</v>
      </c>
      <c r="B29" s="23">
        <v>-1135</v>
      </c>
      <c r="C29" s="26">
        <v>27</v>
      </c>
      <c r="D29" s="23">
        <f>SUM(B29:C29)</f>
        <v>-1108</v>
      </c>
    </row>
    <row r="30" spans="1:4" x14ac:dyDescent="0.2">
      <c r="A30" s="17" t="s">
        <v>29</v>
      </c>
      <c r="B30" s="23">
        <v>-322</v>
      </c>
      <c r="C30" s="26"/>
      <c r="D30" s="23">
        <f>SUM(B30:C30)</f>
        <v>-322</v>
      </c>
    </row>
    <row r="31" spans="1:4" x14ac:dyDescent="0.2">
      <c r="A31" s="17" t="s">
        <v>30</v>
      </c>
      <c r="B31" s="23">
        <v>-611</v>
      </c>
      <c r="C31" s="29"/>
      <c r="D31" s="23">
        <f>SUM(B31:C31)</f>
        <v>-611</v>
      </c>
    </row>
    <row r="32" spans="1:4" x14ac:dyDescent="0.2">
      <c r="A32" s="24" t="s">
        <v>31</v>
      </c>
      <c r="B32" s="25">
        <f>SUM(B28:B31)</f>
        <v>-4903</v>
      </c>
      <c r="C32" s="25">
        <f t="shared" ref="C32:D32" si="7">SUM(C28:C31)</f>
        <v>69</v>
      </c>
      <c r="D32" s="25">
        <f t="shared" si="7"/>
        <v>-4834</v>
      </c>
    </row>
    <row r="33" spans="1:4" x14ac:dyDescent="0.2">
      <c r="A33" s="17"/>
      <c r="B33" s="23"/>
      <c r="C33" s="23"/>
      <c r="D33" s="23"/>
    </row>
    <row r="34" spans="1:4" x14ac:dyDescent="0.2">
      <c r="A34" s="24" t="s">
        <v>32</v>
      </c>
      <c r="B34" s="25">
        <f>+B32+B24</f>
        <v>4893</v>
      </c>
      <c r="C34" s="25">
        <f t="shared" ref="C34:D34" si="8">+C32+C24</f>
        <v>-6</v>
      </c>
      <c r="D34" s="25">
        <f t="shared" si="8"/>
        <v>4887</v>
      </c>
    </row>
    <row r="35" spans="1:4" x14ac:dyDescent="0.2">
      <c r="A35" s="22"/>
      <c r="B35" s="31"/>
      <c r="C35" s="31"/>
      <c r="D35" s="31"/>
    </row>
    <row r="36" spans="1:4" ht="22.5" x14ac:dyDescent="0.2">
      <c r="A36" s="30" t="s">
        <v>33</v>
      </c>
      <c r="B36" s="23">
        <v>-13</v>
      </c>
      <c r="C36" s="23"/>
      <c r="D36" s="23">
        <f t="shared" ref="D36:D37" si="9">+C36+B36</f>
        <v>-13</v>
      </c>
    </row>
    <row r="37" spans="1:4" x14ac:dyDescent="0.2">
      <c r="A37" s="17" t="s">
        <v>34</v>
      </c>
      <c r="B37" s="23">
        <v>-112</v>
      </c>
      <c r="C37" s="23"/>
      <c r="D37" s="23">
        <f t="shared" si="9"/>
        <v>-112</v>
      </c>
    </row>
    <row r="38" spans="1:4" x14ac:dyDescent="0.2">
      <c r="A38" s="24" t="s">
        <v>35</v>
      </c>
      <c r="B38" s="25">
        <f>SUM(B34:B37)</f>
        <v>4768</v>
      </c>
      <c r="C38" s="25">
        <f>SUM(C34:C37)</f>
        <v>-6</v>
      </c>
      <c r="D38" s="25">
        <f>SUM(D34:D37)</f>
        <v>4762</v>
      </c>
    </row>
    <row r="39" spans="1:4" x14ac:dyDescent="0.2">
      <c r="A39" s="22"/>
      <c r="B39" s="31"/>
      <c r="C39" s="31"/>
      <c r="D39" s="31"/>
    </row>
    <row r="40" spans="1:4" x14ac:dyDescent="0.2">
      <c r="A40" s="32" t="s">
        <v>36</v>
      </c>
      <c r="B40" s="23">
        <v>-1173</v>
      </c>
      <c r="C40" s="23">
        <v>-2</v>
      </c>
      <c r="D40" s="23">
        <f>+C40+B40</f>
        <v>-1175</v>
      </c>
    </row>
    <row r="41" spans="1:4" x14ac:dyDescent="0.2">
      <c r="A41" s="24" t="s">
        <v>41</v>
      </c>
      <c r="B41" s="25">
        <f>SUM(B38:B40)</f>
        <v>3595</v>
      </c>
      <c r="C41" s="25">
        <f>SUM(C38:C40)</f>
        <v>-8</v>
      </c>
      <c r="D41" s="25">
        <f>SUM(D38:D40)</f>
        <v>3587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E2FE-6516-46BE-854B-3F62C9F0E1D6}">
  <dimension ref="A1:F101"/>
  <sheetViews>
    <sheetView workbookViewId="0">
      <selection activeCell="D13" sqref="D13"/>
    </sheetView>
  </sheetViews>
  <sheetFormatPr defaultRowHeight="11.25" x14ac:dyDescent="0.2"/>
  <cols>
    <col min="1" max="1" width="46.25" style="3" customWidth="1"/>
    <col min="2" max="6" width="6.625" style="3" customWidth="1"/>
    <col min="7" max="16384" width="9" style="3"/>
  </cols>
  <sheetData>
    <row r="1" spans="1:6" x14ac:dyDescent="0.2">
      <c r="A1" s="1" t="s">
        <v>42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x14ac:dyDescent="0.2">
      <c r="A3" s="2"/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</row>
    <row r="4" spans="1:6" x14ac:dyDescent="0.2">
      <c r="A4" s="5" t="s">
        <v>3</v>
      </c>
      <c r="B4" s="6">
        <v>2022</v>
      </c>
      <c r="C4" s="6">
        <v>2022</v>
      </c>
      <c r="D4" s="6">
        <v>2022</v>
      </c>
      <c r="E4" s="6">
        <v>2022</v>
      </c>
      <c r="F4" s="6">
        <v>2022</v>
      </c>
    </row>
    <row r="5" spans="1:6" x14ac:dyDescent="0.2">
      <c r="A5" s="2" t="s">
        <v>13</v>
      </c>
      <c r="B5" s="7">
        <v>1308</v>
      </c>
      <c r="C5" s="7">
        <v>1308</v>
      </c>
      <c r="D5" s="7">
        <v>1407</v>
      </c>
      <c r="E5" s="7">
        <v>1641</v>
      </c>
      <c r="F5" s="7">
        <v>5664</v>
      </c>
    </row>
    <row r="6" spans="1:6" x14ac:dyDescent="0.2">
      <c r="A6" s="2" t="s">
        <v>48</v>
      </c>
      <c r="B6" s="7">
        <v>829</v>
      </c>
      <c r="C6" s="7">
        <v>797</v>
      </c>
      <c r="D6" s="7">
        <v>775</v>
      </c>
      <c r="E6" s="7">
        <v>785</v>
      </c>
      <c r="F6" s="7">
        <v>3186</v>
      </c>
    </row>
    <row r="7" spans="1:6" x14ac:dyDescent="0.2">
      <c r="A7" s="2" t="s">
        <v>20</v>
      </c>
      <c r="B7" s="7">
        <v>35</v>
      </c>
      <c r="C7" s="7">
        <v>53</v>
      </c>
      <c r="D7" s="7">
        <v>38</v>
      </c>
      <c r="E7" s="7">
        <v>47</v>
      </c>
      <c r="F7" s="7">
        <v>173</v>
      </c>
    </row>
    <row r="8" spans="1:6" x14ac:dyDescent="0.2">
      <c r="A8" s="2" t="s">
        <v>49</v>
      </c>
      <c r="B8" s="7">
        <v>272</v>
      </c>
      <c r="C8" s="7">
        <v>254</v>
      </c>
      <c r="D8" s="7">
        <v>238</v>
      </c>
      <c r="E8" s="7">
        <v>396</v>
      </c>
      <c r="F8" s="7">
        <v>1160</v>
      </c>
    </row>
    <row r="9" spans="1:6" x14ac:dyDescent="0.2">
      <c r="A9" s="2" t="s">
        <v>50</v>
      </c>
      <c r="B9" s="8">
        <v>17</v>
      </c>
      <c r="C9" s="8">
        <v>16</v>
      </c>
      <c r="D9" s="8">
        <v>14</v>
      </c>
      <c r="E9" s="8">
        <v>28</v>
      </c>
      <c r="F9" s="8">
        <v>75</v>
      </c>
    </row>
    <row r="10" spans="1:6" s="1" customFormat="1" x14ac:dyDescent="0.2">
      <c r="A10" s="9" t="s">
        <v>51</v>
      </c>
      <c r="B10" s="10">
        <v>2461</v>
      </c>
      <c r="C10" s="10">
        <v>2428</v>
      </c>
      <c r="D10" s="10">
        <v>2472</v>
      </c>
      <c r="E10" s="10">
        <v>2897</v>
      </c>
      <c r="F10" s="10">
        <v>10258</v>
      </c>
    </row>
    <row r="11" spans="1:6" x14ac:dyDescent="0.2">
      <c r="A11" s="2" t="s">
        <v>31</v>
      </c>
      <c r="B11" s="7">
        <v>-1370</v>
      </c>
      <c r="C11" s="7">
        <v>-1122</v>
      </c>
      <c r="D11" s="7">
        <v>-1130</v>
      </c>
      <c r="E11" s="7">
        <v>-1212</v>
      </c>
      <c r="F11" s="7">
        <v>-4834</v>
      </c>
    </row>
    <row r="12" spans="1:6" x14ac:dyDescent="0.2">
      <c r="A12" s="2" t="s">
        <v>52</v>
      </c>
      <c r="B12" s="8">
        <v>12</v>
      </c>
      <c r="C12" s="8">
        <v>56</v>
      </c>
      <c r="D12" s="8">
        <v>-58</v>
      </c>
      <c r="E12" s="8">
        <v>-59</v>
      </c>
      <c r="F12" s="8">
        <v>-49</v>
      </c>
    </row>
    <row r="13" spans="1:6" s="1" customFormat="1" x14ac:dyDescent="0.2">
      <c r="A13" s="9" t="s">
        <v>35</v>
      </c>
      <c r="B13" s="10">
        <v>1103</v>
      </c>
      <c r="C13" s="10">
        <v>1362</v>
      </c>
      <c r="D13" s="10">
        <v>1284</v>
      </c>
      <c r="E13" s="10">
        <v>1626</v>
      </c>
      <c r="F13" s="10">
        <v>5375</v>
      </c>
    </row>
    <row r="14" spans="1:6" s="1" customFormat="1" x14ac:dyDescent="0.2">
      <c r="A14" s="9"/>
    </row>
    <row r="15" spans="1:6" x14ac:dyDescent="0.2">
      <c r="A15" s="3" t="s">
        <v>60</v>
      </c>
      <c r="B15" s="3">
        <v>48</v>
      </c>
      <c r="C15" s="3">
        <v>49</v>
      </c>
      <c r="D15" s="3">
        <v>48</v>
      </c>
      <c r="E15" s="3">
        <v>44</v>
      </c>
      <c r="F15" s="3">
        <v>47</v>
      </c>
    </row>
    <row r="16" spans="1:6" x14ac:dyDescent="0.2">
      <c r="A16" s="2" t="s">
        <v>63</v>
      </c>
      <c r="B16" s="3">
        <v>12.6</v>
      </c>
      <c r="C16" s="3">
        <v>13.6</v>
      </c>
      <c r="D16" s="3">
        <v>12.7</v>
      </c>
      <c r="E16" s="3">
        <v>16.3</v>
      </c>
      <c r="F16" s="3">
        <v>13.8</v>
      </c>
    </row>
    <row r="17" spans="1:6" x14ac:dyDescent="0.2">
      <c r="A17" s="2" t="s">
        <v>53</v>
      </c>
      <c r="B17" s="7">
        <v>23416</v>
      </c>
      <c r="C17" s="7">
        <v>22814</v>
      </c>
      <c r="D17" s="7">
        <v>22546</v>
      </c>
      <c r="E17" s="7">
        <v>21910</v>
      </c>
      <c r="F17" s="7">
        <v>21910</v>
      </c>
    </row>
    <row r="20" spans="1:6" x14ac:dyDescent="0.2">
      <c r="A20" s="1" t="s">
        <v>54</v>
      </c>
    </row>
    <row r="21" spans="1:6" x14ac:dyDescent="0.2">
      <c r="A21" s="1"/>
    </row>
    <row r="22" spans="1:6" x14ac:dyDescent="0.2">
      <c r="A22" s="1" t="s">
        <v>55</v>
      </c>
      <c r="B22" s="11" t="s">
        <v>43</v>
      </c>
      <c r="C22" s="11" t="s">
        <v>44</v>
      </c>
      <c r="D22" s="11" t="s">
        <v>45</v>
      </c>
      <c r="E22" s="11" t="s">
        <v>46</v>
      </c>
      <c r="F22" s="11" t="s">
        <v>47</v>
      </c>
    </row>
    <row r="23" spans="1:6" x14ac:dyDescent="0.2">
      <c r="A23" s="12" t="s">
        <v>3</v>
      </c>
      <c r="B23" s="13">
        <v>2022</v>
      </c>
      <c r="C23" s="13">
        <v>2022</v>
      </c>
      <c r="D23" s="13">
        <v>2022</v>
      </c>
      <c r="E23" s="13">
        <v>2022</v>
      </c>
      <c r="F23" s="13">
        <v>2022</v>
      </c>
    </row>
    <row r="24" spans="1:6" x14ac:dyDescent="0.2">
      <c r="A24" s="3" t="s">
        <v>13</v>
      </c>
      <c r="B24" s="7">
        <v>565</v>
      </c>
      <c r="C24" s="7">
        <v>571</v>
      </c>
      <c r="D24" s="7">
        <v>636</v>
      </c>
      <c r="E24" s="7">
        <v>764</v>
      </c>
      <c r="F24" s="7">
        <v>2536</v>
      </c>
    </row>
    <row r="25" spans="1:6" x14ac:dyDescent="0.2">
      <c r="A25" s="3" t="s">
        <v>48</v>
      </c>
      <c r="B25" s="7">
        <v>286</v>
      </c>
      <c r="C25" s="7">
        <v>287</v>
      </c>
      <c r="D25" s="7">
        <v>292</v>
      </c>
      <c r="E25" s="7">
        <v>272</v>
      </c>
      <c r="F25" s="7">
        <v>1137</v>
      </c>
    </row>
    <row r="26" spans="1:6" x14ac:dyDescent="0.2">
      <c r="A26" s="3" t="s">
        <v>20</v>
      </c>
      <c r="B26" s="7">
        <v>19</v>
      </c>
      <c r="C26" s="7">
        <v>15</v>
      </c>
      <c r="D26" s="7">
        <v>16</v>
      </c>
      <c r="E26" s="7">
        <v>27</v>
      </c>
      <c r="F26" s="7">
        <v>77</v>
      </c>
    </row>
    <row r="27" spans="1:6" x14ac:dyDescent="0.2">
      <c r="A27" s="3" t="s">
        <v>49</v>
      </c>
      <c r="B27" s="7">
        <v>39</v>
      </c>
      <c r="C27" s="7">
        <v>15</v>
      </c>
      <c r="D27" s="7">
        <v>16</v>
      </c>
      <c r="E27" s="7">
        <v>13</v>
      </c>
      <c r="F27" s="7">
        <v>83</v>
      </c>
    </row>
    <row r="28" spans="1:6" x14ac:dyDescent="0.2">
      <c r="A28" s="3" t="s">
        <v>50</v>
      </c>
      <c r="B28" s="8">
        <v>2</v>
      </c>
      <c r="C28" s="8">
        <v>3</v>
      </c>
      <c r="D28" s="8">
        <v>0</v>
      </c>
      <c r="E28" s="8">
        <v>0</v>
      </c>
      <c r="F28" s="8">
        <v>5</v>
      </c>
    </row>
    <row r="29" spans="1:6" s="1" customFormat="1" x14ac:dyDescent="0.2">
      <c r="A29" s="1" t="s">
        <v>51</v>
      </c>
      <c r="B29" s="10">
        <v>911</v>
      </c>
      <c r="C29" s="10">
        <v>891</v>
      </c>
      <c r="D29" s="10">
        <v>960</v>
      </c>
      <c r="E29" s="10">
        <v>1076</v>
      </c>
      <c r="F29" s="10">
        <v>3838</v>
      </c>
    </row>
    <row r="30" spans="1:6" x14ac:dyDescent="0.2">
      <c r="A30" s="3" t="s">
        <v>31</v>
      </c>
      <c r="B30" s="7">
        <v>-503</v>
      </c>
      <c r="C30" s="7">
        <v>-445</v>
      </c>
      <c r="D30" s="7">
        <v>-453</v>
      </c>
      <c r="E30" s="7">
        <v>-482</v>
      </c>
      <c r="F30" s="7">
        <v>-1883</v>
      </c>
    </row>
    <row r="31" spans="1:6" x14ac:dyDescent="0.2">
      <c r="A31" s="3" t="s">
        <v>52</v>
      </c>
      <c r="B31" s="8">
        <v>-13</v>
      </c>
      <c r="C31" s="8">
        <v>6</v>
      </c>
      <c r="D31" s="8">
        <v>-31</v>
      </c>
      <c r="E31" s="8">
        <v>-18</v>
      </c>
      <c r="F31" s="8">
        <v>-56</v>
      </c>
    </row>
    <row r="32" spans="1:6" s="1" customFormat="1" x14ac:dyDescent="0.2">
      <c r="A32" s="1" t="s">
        <v>35</v>
      </c>
      <c r="B32" s="10">
        <v>395</v>
      </c>
      <c r="C32" s="10">
        <v>452</v>
      </c>
      <c r="D32" s="10">
        <v>476</v>
      </c>
      <c r="E32" s="10">
        <v>576</v>
      </c>
      <c r="F32" s="10">
        <v>1899</v>
      </c>
    </row>
    <row r="33" spans="1:6" s="1" customFormat="1" x14ac:dyDescent="0.2"/>
    <row r="34" spans="1:6" x14ac:dyDescent="0.2">
      <c r="A34" s="3" t="s">
        <v>62</v>
      </c>
      <c r="B34" s="3">
        <v>50</v>
      </c>
      <c r="C34" s="3">
        <v>51</v>
      </c>
      <c r="D34" s="3">
        <v>49</v>
      </c>
      <c r="E34" s="3">
        <v>46</v>
      </c>
      <c r="F34" s="3">
        <v>49</v>
      </c>
    </row>
    <row r="35" spans="1:6" x14ac:dyDescent="0.2">
      <c r="A35" s="3" t="s">
        <v>61</v>
      </c>
      <c r="B35" s="3">
        <v>18</v>
      </c>
      <c r="C35" s="3">
        <v>17</v>
      </c>
      <c r="D35" s="3">
        <v>19</v>
      </c>
      <c r="E35" s="3">
        <v>23</v>
      </c>
      <c r="F35" s="3">
        <v>19</v>
      </c>
    </row>
    <row r="36" spans="1:6" x14ac:dyDescent="0.2">
      <c r="A36" s="3" t="s">
        <v>53</v>
      </c>
      <c r="B36" s="7">
        <v>7909</v>
      </c>
      <c r="C36" s="7">
        <v>7659</v>
      </c>
      <c r="D36" s="7">
        <v>7369</v>
      </c>
      <c r="E36" s="7">
        <v>7219</v>
      </c>
      <c r="F36" s="7">
        <v>7219</v>
      </c>
    </row>
    <row r="39" spans="1:6" x14ac:dyDescent="0.2">
      <c r="A39" s="1" t="s">
        <v>56</v>
      </c>
      <c r="B39" s="11" t="s">
        <v>43</v>
      </c>
      <c r="C39" s="11" t="s">
        <v>44</v>
      </c>
      <c r="D39" s="11" t="s">
        <v>45</v>
      </c>
      <c r="E39" s="11" t="s">
        <v>46</v>
      </c>
      <c r="F39" s="11" t="s">
        <v>47</v>
      </c>
    </row>
    <row r="40" spans="1:6" x14ac:dyDescent="0.2">
      <c r="A40" s="12" t="s">
        <v>3</v>
      </c>
      <c r="B40" s="13">
        <v>2022</v>
      </c>
      <c r="C40" s="13">
        <v>2022</v>
      </c>
      <c r="D40" s="13">
        <v>2022</v>
      </c>
      <c r="E40" s="13">
        <v>2022</v>
      </c>
      <c r="F40" s="13">
        <v>2022</v>
      </c>
    </row>
    <row r="41" spans="1:6" x14ac:dyDescent="0.2">
      <c r="A41" s="3" t="s">
        <v>13</v>
      </c>
      <c r="B41" s="7">
        <v>438</v>
      </c>
      <c r="C41" s="7">
        <v>439</v>
      </c>
      <c r="D41" s="7">
        <v>481</v>
      </c>
      <c r="E41" s="7">
        <v>556</v>
      </c>
      <c r="F41" s="7">
        <v>1914</v>
      </c>
    </row>
    <row r="42" spans="1:6" x14ac:dyDescent="0.2">
      <c r="A42" s="3" t="s">
        <v>48</v>
      </c>
      <c r="B42" s="7">
        <v>156</v>
      </c>
      <c r="C42" s="7">
        <v>157</v>
      </c>
      <c r="D42" s="7">
        <v>142</v>
      </c>
      <c r="E42" s="7">
        <v>158</v>
      </c>
      <c r="F42" s="7">
        <v>613</v>
      </c>
    </row>
    <row r="43" spans="1:6" x14ac:dyDescent="0.2">
      <c r="A43" s="3" t="s">
        <v>20</v>
      </c>
      <c r="B43" s="7">
        <v>3</v>
      </c>
      <c r="C43" s="7">
        <v>3</v>
      </c>
      <c r="D43" s="7">
        <v>3</v>
      </c>
      <c r="E43" s="7">
        <v>4</v>
      </c>
      <c r="F43" s="7">
        <v>13</v>
      </c>
    </row>
    <row r="44" spans="1:6" x14ac:dyDescent="0.2">
      <c r="A44" s="3" t="s">
        <v>49</v>
      </c>
      <c r="B44" s="7">
        <v>96</v>
      </c>
      <c r="C44" s="7">
        <v>91</v>
      </c>
      <c r="D44" s="7">
        <v>95</v>
      </c>
      <c r="E44" s="7">
        <v>93</v>
      </c>
      <c r="F44" s="7">
        <v>375</v>
      </c>
    </row>
    <row r="45" spans="1:6" x14ac:dyDescent="0.2">
      <c r="A45" s="3" t="s">
        <v>50</v>
      </c>
      <c r="B45" s="8">
        <v>10</v>
      </c>
      <c r="C45" s="8">
        <v>10</v>
      </c>
      <c r="D45" s="8">
        <v>5</v>
      </c>
      <c r="E45" s="8">
        <v>10</v>
      </c>
      <c r="F45" s="8">
        <v>35</v>
      </c>
    </row>
    <row r="46" spans="1:6" x14ac:dyDescent="0.2">
      <c r="A46" s="1" t="s">
        <v>51</v>
      </c>
      <c r="B46" s="10">
        <v>703</v>
      </c>
      <c r="C46" s="10">
        <v>700</v>
      </c>
      <c r="D46" s="10">
        <v>726</v>
      </c>
      <c r="E46" s="10">
        <v>821</v>
      </c>
      <c r="F46" s="10">
        <v>2950</v>
      </c>
    </row>
    <row r="47" spans="1:6" x14ac:dyDescent="0.2">
      <c r="A47" s="3" t="s">
        <v>31</v>
      </c>
      <c r="B47" s="7">
        <v>-349</v>
      </c>
      <c r="C47" s="7">
        <v>-291</v>
      </c>
      <c r="D47" s="7">
        <v>-292</v>
      </c>
      <c r="E47" s="7">
        <v>-310</v>
      </c>
      <c r="F47" s="7">
        <v>-1242</v>
      </c>
    </row>
    <row r="48" spans="1:6" x14ac:dyDescent="0.2">
      <c r="A48" s="3" t="s">
        <v>52</v>
      </c>
      <c r="B48" s="8">
        <v>-11</v>
      </c>
      <c r="C48" s="8">
        <v>35</v>
      </c>
      <c r="D48" s="8">
        <v>-37</v>
      </c>
      <c r="E48" s="8">
        <v>-37</v>
      </c>
      <c r="F48" s="8">
        <v>-50</v>
      </c>
    </row>
    <row r="49" spans="1:6" x14ac:dyDescent="0.2">
      <c r="A49" s="1" t="s">
        <v>35</v>
      </c>
      <c r="B49" s="10">
        <v>343</v>
      </c>
      <c r="C49" s="10">
        <v>444</v>
      </c>
      <c r="D49" s="10">
        <v>397</v>
      </c>
      <c r="E49" s="10">
        <v>474</v>
      </c>
      <c r="F49" s="10">
        <v>1658</v>
      </c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3" t="s">
        <v>62</v>
      </c>
      <c r="B51" s="3">
        <v>43</v>
      </c>
      <c r="C51" s="3">
        <v>43</v>
      </c>
      <c r="D51" s="3">
        <v>43</v>
      </c>
      <c r="E51" s="3">
        <v>40</v>
      </c>
      <c r="F51" s="3">
        <v>42</v>
      </c>
    </row>
    <row r="52" spans="1:6" x14ac:dyDescent="0.2">
      <c r="A52" s="3" t="s">
        <v>61</v>
      </c>
      <c r="B52" s="3">
        <v>18</v>
      </c>
      <c r="C52" s="3">
        <v>19</v>
      </c>
      <c r="D52" s="3">
        <v>17</v>
      </c>
      <c r="E52" s="3">
        <v>21</v>
      </c>
      <c r="F52" s="3">
        <v>19</v>
      </c>
    </row>
    <row r="53" spans="1:6" x14ac:dyDescent="0.2">
      <c r="A53" s="3" t="s">
        <v>53</v>
      </c>
      <c r="B53" s="7">
        <v>6883</v>
      </c>
      <c r="C53" s="7">
        <v>6790</v>
      </c>
      <c r="D53" s="7">
        <v>6707</v>
      </c>
      <c r="E53" s="7">
        <v>6684</v>
      </c>
      <c r="F53" s="7">
        <v>6684</v>
      </c>
    </row>
    <row r="54" spans="1:6" ht="9.9499999999999993" customHeight="1" x14ac:dyDescent="0.2"/>
    <row r="55" spans="1:6" ht="12.6" customHeight="1" x14ac:dyDescent="0.2"/>
    <row r="56" spans="1:6" x14ac:dyDescent="0.2">
      <c r="A56" s="1" t="s">
        <v>57</v>
      </c>
      <c r="B56" s="11" t="s">
        <v>43</v>
      </c>
      <c r="C56" s="11" t="s">
        <v>44</v>
      </c>
      <c r="D56" s="11" t="s">
        <v>45</v>
      </c>
      <c r="E56" s="11" t="s">
        <v>46</v>
      </c>
      <c r="F56" s="11" t="s">
        <v>47</v>
      </c>
    </row>
    <row r="57" spans="1:6" x14ac:dyDescent="0.2">
      <c r="A57" s="12" t="s">
        <v>3</v>
      </c>
      <c r="B57" s="13">
        <v>2022</v>
      </c>
      <c r="C57" s="13">
        <v>2022</v>
      </c>
      <c r="D57" s="13">
        <v>2022</v>
      </c>
      <c r="E57" s="13">
        <v>2022</v>
      </c>
      <c r="F57" s="13">
        <v>2022</v>
      </c>
    </row>
    <row r="58" spans="1:6" x14ac:dyDescent="0.2">
      <c r="A58" s="3" t="s">
        <v>13</v>
      </c>
      <c r="B58" s="7">
        <v>269</v>
      </c>
      <c r="C58" s="7">
        <v>268</v>
      </c>
      <c r="D58" s="7">
        <v>289</v>
      </c>
      <c r="E58" s="7">
        <v>343</v>
      </c>
      <c r="F58" s="7">
        <v>1169</v>
      </c>
    </row>
    <row r="59" spans="1:6" x14ac:dyDescent="0.2">
      <c r="A59" s="3" t="s">
        <v>48</v>
      </c>
      <c r="B59" s="7">
        <v>132</v>
      </c>
      <c r="C59" s="7">
        <v>113</v>
      </c>
      <c r="D59" s="7">
        <v>106</v>
      </c>
      <c r="E59" s="7">
        <v>111</v>
      </c>
      <c r="F59" s="7">
        <v>462</v>
      </c>
    </row>
    <row r="60" spans="1:6" x14ac:dyDescent="0.2">
      <c r="A60" s="3" t="s">
        <v>20</v>
      </c>
      <c r="B60" s="7">
        <v>0</v>
      </c>
      <c r="C60" s="7">
        <v>0</v>
      </c>
      <c r="D60" s="7">
        <v>0</v>
      </c>
      <c r="E60" s="7">
        <v>1</v>
      </c>
      <c r="F60" s="7">
        <v>1</v>
      </c>
    </row>
    <row r="61" spans="1:6" x14ac:dyDescent="0.2">
      <c r="A61" s="3" t="s">
        <v>49</v>
      </c>
      <c r="B61" s="7">
        <v>136</v>
      </c>
      <c r="C61" s="7">
        <v>163</v>
      </c>
      <c r="D61" s="7">
        <v>120</v>
      </c>
      <c r="E61" s="7">
        <v>155</v>
      </c>
      <c r="F61" s="7">
        <v>574</v>
      </c>
    </row>
    <row r="62" spans="1:6" x14ac:dyDescent="0.2">
      <c r="A62" s="3" t="s">
        <v>50</v>
      </c>
      <c r="B62" s="8">
        <v>0</v>
      </c>
      <c r="C62" s="8">
        <v>3</v>
      </c>
      <c r="D62" s="8">
        <v>0</v>
      </c>
      <c r="E62" s="8">
        <v>12</v>
      </c>
      <c r="F62" s="8">
        <v>15</v>
      </c>
    </row>
    <row r="63" spans="1:6" x14ac:dyDescent="0.2">
      <c r="A63" s="1" t="s">
        <v>51</v>
      </c>
      <c r="B63" s="10">
        <v>537</v>
      </c>
      <c r="C63" s="10">
        <v>547</v>
      </c>
      <c r="D63" s="10">
        <v>515</v>
      </c>
      <c r="E63" s="10">
        <v>622</v>
      </c>
      <c r="F63" s="10">
        <v>2221</v>
      </c>
    </row>
    <row r="64" spans="1:6" x14ac:dyDescent="0.2">
      <c r="A64" s="3" t="s">
        <v>31</v>
      </c>
      <c r="B64" s="7">
        <v>-274</v>
      </c>
      <c r="C64" s="7">
        <v>-190</v>
      </c>
      <c r="D64" s="7">
        <v>-179</v>
      </c>
      <c r="E64" s="7">
        <v>-192</v>
      </c>
      <c r="F64" s="7">
        <v>-835</v>
      </c>
    </row>
    <row r="65" spans="1:6" x14ac:dyDescent="0.2">
      <c r="A65" s="3" t="s">
        <v>52</v>
      </c>
      <c r="B65" s="8">
        <v>29</v>
      </c>
      <c r="C65" s="8">
        <v>15</v>
      </c>
      <c r="D65" s="8">
        <v>16</v>
      </c>
      <c r="E65" s="8">
        <v>-4</v>
      </c>
      <c r="F65" s="8">
        <v>56</v>
      </c>
    </row>
    <row r="66" spans="1:6" x14ac:dyDescent="0.2">
      <c r="A66" s="1" t="s">
        <v>35</v>
      </c>
      <c r="B66" s="10">
        <v>292</v>
      </c>
      <c r="C66" s="10">
        <v>372</v>
      </c>
      <c r="D66" s="10">
        <v>352</v>
      </c>
      <c r="E66" s="10">
        <v>426</v>
      </c>
      <c r="F66" s="10">
        <v>1442</v>
      </c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3" t="s">
        <v>62</v>
      </c>
      <c r="B68" s="3">
        <v>38</v>
      </c>
      <c r="C68" s="3">
        <v>37</v>
      </c>
      <c r="D68" s="3">
        <v>40</v>
      </c>
      <c r="E68" s="3">
        <v>35</v>
      </c>
      <c r="F68" s="3">
        <v>38</v>
      </c>
    </row>
    <row r="69" spans="1:6" x14ac:dyDescent="0.2">
      <c r="A69" s="3" t="s">
        <v>61</v>
      </c>
      <c r="B69" s="14">
        <v>19</v>
      </c>
      <c r="C69" s="14">
        <v>18.3</v>
      </c>
      <c r="D69" s="14">
        <v>16.2</v>
      </c>
      <c r="E69" s="14">
        <v>20.6</v>
      </c>
      <c r="F69" s="14">
        <v>18.7</v>
      </c>
    </row>
    <row r="70" spans="1:6" x14ac:dyDescent="0.2">
      <c r="A70" s="3" t="s">
        <v>53</v>
      </c>
      <c r="B70" s="7">
        <v>5952</v>
      </c>
      <c r="C70" s="7">
        <v>5877</v>
      </c>
      <c r="D70" s="7">
        <v>6078</v>
      </c>
      <c r="E70" s="7">
        <v>5669</v>
      </c>
      <c r="F70" s="7">
        <v>5669</v>
      </c>
    </row>
    <row r="71" spans="1:6" ht="9.9499999999999993" customHeight="1" x14ac:dyDescent="0.2"/>
    <row r="73" spans="1:6" x14ac:dyDescent="0.2">
      <c r="A73" s="1" t="s">
        <v>58</v>
      </c>
      <c r="B73" s="11" t="s">
        <v>43</v>
      </c>
      <c r="C73" s="11" t="s">
        <v>44</v>
      </c>
      <c r="D73" s="11" t="s">
        <v>45</v>
      </c>
      <c r="E73" s="11" t="s">
        <v>46</v>
      </c>
      <c r="F73" s="11" t="s">
        <v>47</v>
      </c>
    </row>
    <row r="74" spans="1:6" x14ac:dyDescent="0.2">
      <c r="A74" s="12" t="s">
        <v>3</v>
      </c>
      <c r="B74" s="13">
        <v>2022</v>
      </c>
      <c r="C74" s="13">
        <v>2022</v>
      </c>
      <c r="D74" s="13">
        <v>2022</v>
      </c>
      <c r="E74" s="13">
        <v>2022</v>
      </c>
      <c r="F74" s="13">
        <v>2022</v>
      </c>
    </row>
    <row r="75" spans="1:6" x14ac:dyDescent="0.2">
      <c r="A75" s="3" t="s">
        <v>13</v>
      </c>
      <c r="B75" s="7">
        <v>26</v>
      </c>
      <c r="C75" s="7">
        <v>29</v>
      </c>
      <c r="D75" s="7">
        <v>41</v>
      </c>
      <c r="E75" s="7">
        <v>73</v>
      </c>
      <c r="F75" s="7">
        <v>169</v>
      </c>
    </row>
    <row r="76" spans="1:6" x14ac:dyDescent="0.2">
      <c r="A76" s="3" t="s">
        <v>48</v>
      </c>
      <c r="B76" s="7">
        <v>265</v>
      </c>
      <c r="C76" s="7">
        <v>254</v>
      </c>
      <c r="D76" s="7">
        <v>252</v>
      </c>
      <c r="E76" s="7">
        <v>255</v>
      </c>
      <c r="F76" s="7">
        <v>1026</v>
      </c>
    </row>
    <row r="77" spans="1:6" x14ac:dyDescent="0.2">
      <c r="A77" s="3" t="s">
        <v>20</v>
      </c>
      <c r="B77" s="7">
        <v>13</v>
      </c>
      <c r="C77" s="7">
        <v>35</v>
      </c>
      <c r="D77" s="7">
        <v>19</v>
      </c>
      <c r="E77" s="7">
        <v>14</v>
      </c>
      <c r="F77" s="7">
        <v>81</v>
      </c>
    </row>
    <row r="78" spans="1:6" x14ac:dyDescent="0.2">
      <c r="A78" s="3" t="s">
        <v>49</v>
      </c>
      <c r="B78" s="7">
        <v>-6</v>
      </c>
      <c r="C78" s="7">
        <v>2</v>
      </c>
      <c r="D78" s="7">
        <v>-3</v>
      </c>
      <c r="E78" s="7">
        <v>9</v>
      </c>
      <c r="F78" s="7">
        <v>2</v>
      </c>
    </row>
    <row r="79" spans="1:6" x14ac:dyDescent="0.2">
      <c r="A79" s="3" t="s">
        <v>50</v>
      </c>
      <c r="B79" s="8">
        <v>0</v>
      </c>
      <c r="C79" s="8">
        <v>0</v>
      </c>
      <c r="D79" s="8">
        <v>0</v>
      </c>
      <c r="E79" s="8">
        <v>-1</v>
      </c>
      <c r="F79" s="8">
        <v>-1</v>
      </c>
    </row>
    <row r="80" spans="1:6" x14ac:dyDescent="0.2">
      <c r="A80" s="1" t="s">
        <v>51</v>
      </c>
      <c r="B80" s="10">
        <v>298</v>
      </c>
      <c r="C80" s="10">
        <v>320</v>
      </c>
      <c r="D80" s="10">
        <v>309</v>
      </c>
      <c r="E80" s="10">
        <v>350</v>
      </c>
      <c r="F80" s="10">
        <v>1277</v>
      </c>
    </row>
    <row r="81" spans="1:6" x14ac:dyDescent="0.2">
      <c r="A81" s="3" t="s">
        <v>31</v>
      </c>
      <c r="B81" s="7">
        <v>-134</v>
      </c>
      <c r="C81" s="7">
        <v>-128</v>
      </c>
      <c r="D81" s="7">
        <v>-137</v>
      </c>
      <c r="E81" s="7">
        <v>-149</v>
      </c>
      <c r="F81" s="7">
        <v>-548</v>
      </c>
    </row>
    <row r="82" spans="1:6" x14ac:dyDescent="0.2">
      <c r="A82" s="3" t="s">
        <v>52</v>
      </c>
      <c r="B82" s="8">
        <v>-1</v>
      </c>
      <c r="C82" s="8">
        <v>-3</v>
      </c>
      <c r="D82" s="8">
        <v>0</v>
      </c>
      <c r="E82" s="8">
        <v>2</v>
      </c>
      <c r="F82" s="8">
        <v>-2</v>
      </c>
    </row>
    <row r="83" spans="1:6" x14ac:dyDescent="0.2">
      <c r="A83" s="1" t="s">
        <v>35</v>
      </c>
      <c r="B83" s="10">
        <v>163</v>
      </c>
      <c r="C83" s="10">
        <v>189</v>
      </c>
      <c r="D83" s="10">
        <v>172</v>
      </c>
      <c r="E83" s="10">
        <v>203</v>
      </c>
      <c r="F83" s="10">
        <v>727</v>
      </c>
    </row>
    <row r="84" spans="1:6" x14ac:dyDescent="0.2">
      <c r="A84" s="1"/>
      <c r="B84" s="10"/>
      <c r="C84" s="10"/>
      <c r="D84" s="10"/>
      <c r="E84" s="10"/>
      <c r="F84" s="10"/>
    </row>
    <row r="85" spans="1:6" x14ac:dyDescent="0.2">
      <c r="A85" s="3" t="s">
        <v>62</v>
      </c>
      <c r="B85" s="7">
        <v>44</v>
      </c>
      <c r="C85" s="7">
        <v>40</v>
      </c>
      <c r="D85" s="7">
        <v>45</v>
      </c>
      <c r="E85" s="7">
        <v>43</v>
      </c>
      <c r="F85" s="7">
        <v>43</v>
      </c>
    </row>
    <row r="86" spans="1:6" x14ac:dyDescent="0.2">
      <c r="A86" s="3" t="s">
        <v>61</v>
      </c>
      <c r="B86" s="7">
        <v>30</v>
      </c>
      <c r="C86" s="7">
        <v>37</v>
      </c>
      <c r="D86" s="7">
        <v>34</v>
      </c>
      <c r="E86" s="7">
        <v>41</v>
      </c>
      <c r="F86" s="7">
        <v>35</v>
      </c>
    </row>
    <row r="87" spans="1:6" x14ac:dyDescent="0.2">
      <c r="A87" s="3" t="s">
        <v>53</v>
      </c>
      <c r="B87" s="7">
        <v>1606</v>
      </c>
      <c r="C87" s="7">
        <v>1550</v>
      </c>
      <c r="D87" s="7">
        <v>1499</v>
      </c>
      <c r="E87" s="7">
        <v>1498</v>
      </c>
      <c r="F87" s="7">
        <v>1498</v>
      </c>
    </row>
    <row r="90" spans="1:6" x14ac:dyDescent="0.2">
      <c r="A90" s="1" t="s">
        <v>59</v>
      </c>
      <c r="B90" s="11" t="s">
        <v>43</v>
      </c>
      <c r="C90" s="11" t="s">
        <v>44</v>
      </c>
      <c r="D90" s="11" t="s">
        <v>45</v>
      </c>
      <c r="E90" s="11" t="s">
        <v>46</v>
      </c>
      <c r="F90" s="11" t="s">
        <v>47</v>
      </c>
    </row>
    <row r="91" spans="1:6" x14ac:dyDescent="0.2">
      <c r="A91" s="12" t="s">
        <v>3</v>
      </c>
      <c r="B91" s="13">
        <v>2022</v>
      </c>
      <c r="C91" s="13">
        <v>2022</v>
      </c>
      <c r="D91" s="13">
        <v>2022</v>
      </c>
      <c r="E91" s="13">
        <v>2022</v>
      </c>
      <c r="F91" s="13">
        <v>2022</v>
      </c>
    </row>
    <row r="92" spans="1:6" x14ac:dyDescent="0.2">
      <c r="A92" s="3" t="s">
        <v>13</v>
      </c>
      <c r="B92" s="7">
        <v>10</v>
      </c>
      <c r="C92" s="7">
        <v>1</v>
      </c>
      <c r="D92" s="7">
        <v>-40</v>
      </c>
      <c r="E92" s="7">
        <v>-95</v>
      </c>
      <c r="F92" s="7">
        <v>-124</v>
      </c>
    </row>
    <row r="93" spans="1:6" x14ac:dyDescent="0.2">
      <c r="A93" s="3" t="s">
        <v>48</v>
      </c>
      <c r="B93" s="7">
        <v>-10</v>
      </c>
      <c r="C93" s="7">
        <v>-14</v>
      </c>
      <c r="D93" s="7">
        <v>-17</v>
      </c>
      <c r="E93" s="7">
        <v>-11</v>
      </c>
      <c r="F93" s="7">
        <v>-52</v>
      </c>
    </row>
    <row r="94" spans="1:6" x14ac:dyDescent="0.2">
      <c r="A94" s="3" t="s">
        <v>20</v>
      </c>
      <c r="B94" s="7">
        <v>0</v>
      </c>
      <c r="C94" s="7">
        <v>0</v>
      </c>
      <c r="D94" s="7">
        <v>0</v>
      </c>
      <c r="E94" s="7">
        <v>1</v>
      </c>
      <c r="F94" s="7">
        <v>1</v>
      </c>
    </row>
    <row r="95" spans="1:6" x14ac:dyDescent="0.2">
      <c r="A95" s="3" t="s">
        <v>49</v>
      </c>
      <c r="B95" s="7">
        <v>7</v>
      </c>
      <c r="C95" s="7">
        <v>-17</v>
      </c>
      <c r="D95" s="7">
        <v>10</v>
      </c>
      <c r="E95" s="7">
        <v>126</v>
      </c>
      <c r="F95" s="7">
        <v>126</v>
      </c>
    </row>
    <row r="96" spans="1:6" x14ac:dyDescent="0.2">
      <c r="A96" s="3" t="s">
        <v>50</v>
      </c>
      <c r="B96" s="8">
        <v>5</v>
      </c>
      <c r="C96" s="8">
        <v>0</v>
      </c>
      <c r="D96" s="8">
        <v>9</v>
      </c>
      <c r="E96" s="8">
        <v>7</v>
      </c>
      <c r="F96" s="8">
        <v>21</v>
      </c>
    </row>
    <row r="97" spans="1:6" x14ac:dyDescent="0.2">
      <c r="A97" s="1" t="s">
        <v>51</v>
      </c>
      <c r="B97" s="10">
        <v>12</v>
      </c>
      <c r="C97" s="10">
        <v>-30</v>
      </c>
      <c r="D97" s="10">
        <v>-38</v>
      </c>
      <c r="E97" s="10">
        <v>28</v>
      </c>
      <c r="F97" s="10">
        <v>-28</v>
      </c>
    </row>
    <row r="98" spans="1:6" x14ac:dyDescent="0.2">
      <c r="A98" s="3" t="s">
        <v>31</v>
      </c>
      <c r="B98" s="7">
        <v>-110</v>
      </c>
      <c r="C98" s="7">
        <v>-68</v>
      </c>
      <c r="D98" s="7">
        <v>-69</v>
      </c>
      <c r="E98" s="7">
        <v>-79</v>
      </c>
      <c r="F98" s="7">
        <v>-326</v>
      </c>
    </row>
    <row r="99" spans="1:6" x14ac:dyDescent="0.2">
      <c r="A99" s="3" t="s">
        <v>52</v>
      </c>
      <c r="B99" s="8">
        <v>8</v>
      </c>
      <c r="C99" s="8">
        <v>3</v>
      </c>
      <c r="D99" s="8">
        <v>-6</v>
      </c>
      <c r="E99" s="8">
        <v>-2</v>
      </c>
      <c r="F99" s="8">
        <v>3</v>
      </c>
    </row>
    <row r="100" spans="1:6" x14ac:dyDescent="0.2">
      <c r="A100" s="1" t="s">
        <v>35</v>
      </c>
      <c r="B100" s="10">
        <v>-90</v>
      </c>
      <c r="C100" s="10">
        <v>-95</v>
      </c>
      <c r="D100" s="10">
        <v>-113</v>
      </c>
      <c r="E100" s="10">
        <v>-53</v>
      </c>
      <c r="F100" s="10">
        <v>-351</v>
      </c>
    </row>
    <row r="101" spans="1:6" x14ac:dyDescent="0.2">
      <c r="A101" s="1"/>
      <c r="B101" s="1"/>
      <c r="C101" s="1"/>
      <c r="D101" s="1"/>
      <c r="E101" s="1"/>
      <c r="F101" s="1"/>
    </row>
  </sheetData>
  <phoneticPr fontId="5" type="noConversion"/>
  <pageMargins left="0.7" right="0.7" top="0.75" bottom="0.75" header="0.3" footer="0.3"/>
  <pageSetup paperSize="9" orientation="portrait" r:id="rId1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1516614E0FB44A2E0FC0709241152" ma:contentTypeVersion="8" ma:contentTypeDescription="Create a new document." ma:contentTypeScope="" ma:versionID="e44421afe653788d3344e88a0601c0a6">
  <xsd:schema xmlns:xsd="http://www.w3.org/2001/XMLSchema" xmlns:xs="http://www.w3.org/2001/XMLSchema" xmlns:p="http://schemas.microsoft.com/office/2006/metadata/properties" xmlns:ns1="http://schemas.microsoft.com/sharepoint/v3" xmlns:ns2="5beb2a6b-a03a-4f97-892b-48948e5607f0" targetNamespace="http://schemas.microsoft.com/office/2006/metadata/properties" ma:root="true" ma:fieldsID="bde30b434f24648cd457aaa47628a45e" ns1:_="" ns2:_="">
    <xsd:import namespace="http://schemas.microsoft.com/sharepoint/v3"/>
    <xsd:import namespace="5beb2a6b-a03a-4f97-892b-48948e560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b2a6b-a03a-4f97-892b-48948e560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3767A-84A7-4C21-A65F-C299AFFAD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eb2a6b-a03a-4f97-892b-48948e560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F1B16-876E-4729-9E38-F11BF77724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6C31F67-517B-4392-937D-3DD1A81EF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Koncernen kv1</vt:lpstr>
      <vt:lpstr>Koncernen kv2</vt:lpstr>
      <vt:lpstr>Koncernen kv3</vt:lpstr>
      <vt:lpstr>Koncernen kv4</vt:lpstr>
      <vt:lpstr>Koncernen helår</vt:lpstr>
      <vt:lpstr>Koncernen+affärsområden</vt:lpstr>
    </vt:vector>
  </TitlesOfParts>
  <Company>Rabarber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Bourn, Fredrik</dc:creator>
  <cp:lastModifiedBy>Kempe, Caroline</cp:lastModifiedBy>
  <cp:lastPrinted>2023-03-28T13:09:06Z</cp:lastPrinted>
  <dcterms:created xsi:type="dcterms:W3CDTF">2008-11-06T20:09:30Z</dcterms:created>
  <dcterms:modified xsi:type="dcterms:W3CDTF">2023-03-28T13:13:31Z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0x0101007391516614E0FB44A2E0FC0709241152</vt:lpwstr>
  </property>
  <property fmtid="{D5CDD505-2E9C-101B-9397-08002B2CF9AE}" pid="5" name="MSIP_Label_400b7bbd-7ade-49ce-aa5e-23220b76cd08_Enabled">
    <vt:lpwstr>true</vt:lpwstr>
  </property>
  <property fmtid="{D5CDD505-2E9C-101B-9397-08002B2CF9AE}" pid="6" name="MSIP_Label_400b7bbd-7ade-49ce-aa5e-23220b76cd08_SetDate">
    <vt:lpwstr>2023-03-28T13:13:31Z</vt:lpwstr>
  </property>
  <property fmtid="{D5CDD505-2E9C-101B-9397-08002B2CF9AE}" pid="7" name="MSIP_Label_400b7bbd-7ade-49ce-aa5e-23220b76cd08_Method">
    <vt:lpwstr>Standard</vt:lpwstr>
  </property>
  <property fmtid="{D5CDD505-2E9C-101B-9397-08002B2CF9AE}" pid="8" name="MSIP_Label_400b7bbd-7ade-49ce-aa5e-23220b76cd08_Name">
    <vt:lpwstr>Confidential</vt:lpwstr>
  </property>
  <property fmtid="{D5CDD505-2E9C-101B-9397-08002B2CF9AE}" pid="9" name="MSIP_Label_400b7bbd-7ade-49ce-aa5e-23220b76cd08_SiteId">
    <vt:lpwstr>8beccd60-0be6-4025-8e24-ca9ae679e1f4</vt:lpwstr>
  </property>
  <property fmtid="{D5CDD505-2E9C-101B-9397-08002B2CF9AE}" pid="10" name="MSIP_Label_400b7bbd-7ade-49ce-aa5e-23220b76cd08_ActionId">
    <vt:lpwstr>754ebd68-7ad2-4e47-9aeb-30492f376e0d</vt:lpwstr>
  </property>
  <property fmtid="{D5CDD505-2E9C-101B-9397-08002B2CF9AE}" pid="11" name="MSIP_Label_400b7bbd-7ade-49ce-aa5e-23220b76cd08_ContentBits">
    <vt:lpwstr>2</vt:lpwstr>
  </property>
</Properties>
</file>