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5.xml" ContentType="application/vnd.openxmlformats-officedocument.drawing+xml"/>
  <Override PartName="/xl/customProperty16.bin" ContentType="application/vnd.openxmlformats-officedocument.spreadsheetml.customProperty"/>
  <Override PartName="/xl/drawings/drawing6.xml" ContentType="application/vnd.openxmlformats-officedocument.drawing+xml"/>
  <Override PartName="/xl/customProperty17.bin" ContentType="application/vnd.openxmlformats-officedocument.spreadsheetml.customProperty"/>
  <Override PartName="/xl/drawings/drawing7.xml" ContentType="application/vnd.openxmlformats-officedocument.drawing+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drawings/drawing8.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drawings/drawing9.xml" ContentType="application/vnd.openxmlformats-officedocument.drawing+xml"/>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drawings/drawing10.xml" ContentType="application/vnd.openxmlformats-officedocument.drawing+xml"/>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drawings/drawing11.xml" ContentType="application/vnd.openxmlformats-officedocument.drawing+xml"/>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drawings/drawing12.xml" ContentType="application/vnd.openxmlformats-officedocument.drawing+xml"/>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drawings/drawing13.xml" ContentType="application/vnd.openxmlformats-officedocument.drawing+xml"/>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ustomProperty94.bin" ContentType="application/vnd.openxmlformats-officedocument.spreadsheetml.customProperty"/>
  <Override PartName="/xl/drawings/drawing14.xml" ContentType="application/vnd.openxmlformats-officedocument.drawing+xml"/>
  <Override PartName="/xl/customProperty95.bin" ContentType="application/vnd.openxmlformats-officedocument.spreadsheetml.customProperty"/>
  <Override PartName="/xl/customProperty96.bin" ContentType="application/vnd.openxmlformats-officedocument.spreadsheetml.customProperty"/>
  <Override PartName="/xl/customProperty97.bin" ContentType="application/vnd.openxmlformats-officedocument.spreadsheetml.customProperty"/>
  <Override PartName="/xl/customProperty98.bin" ContentType="application/vnd.openxmlformats-officedocument.spreadsheetml.customProperty"/>
  <Override PartName="/xl/customProperty99.bin" ContentType="application/vnd.openxmlformats-officedocument.spreadsheetml.customProperty"/>
  <Override PartName="/xl/customProperty100.bin" ContentType="application/vnd.openxmlformats-officedocument.spreadsheetml.customProperty"/>
  <Override PartName="/xl/customProperty101.bin" ContentType="application/vnd.openxmlformats-officedocument.spreadsheetml.customProperty"/>
  <Override PartName="/xl/customProperty102.bin" ContentType="application/vnd.openxmlformats-officedocument.spreadsheetml.customProperty"/>
  <Override PartName="/xl/customProperty103.bin" ContentType="application/vnd.openxmlformats-officedocument.spreadsheetml.customProperty"/>
  <Override PartName="/xl/customProperty104.bin" ContentType="application/vnd.openxmlformats-officedocument.spreadsheetml.customProperty"/>
  <Override PartName="/xl/customProperty105.bin" ContentType="application/vnd.openxmlformats-officedocument.spreadsheetml.customProperty"/>
  <Override PartName="/xl/drawings/drawing15.xml" ContentType="application/vnd.openxmlformats-officedocument.drawing+xml"/>
  <Override PartName="/xl/customProperty106.bin" ContentType="application/vnd.openxmlformats-officedocument.spreadsheetml.customProperty"/>
  <Override PartName="/xl/drawings/drawing16.xml" ContentType="application/vnd.openxmlformats-officedocument.drawing+xml"/>
  <Override PartName="/xl/customProperty107.bin" ContentType="application/vnd.openxmlformats-officedocument.spreadsheetml.customProperty"/>
  <Override PartName="/xl/drawings/drawing17.xml" ContentType="application/vnd.openxmlformats-officedocument.drawing+xml"/>
  <Override PartName="/xl/customProperty108.bin" ContentType="application/vnd.openxmlformats-officedocument.spreadsheetml.customProperty"/>
  <Override PartName="/xl/drawings/drawing18.xml" ContentType="application/vnd.openxmlformats-officedocument.drawing+xml"/>
  <Override PartName="/xl/customProperty109.bin" ContentType="application/vnd.openxmlformats-officedocument.spreadsheetml.customProperty"/>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st069ssvm033.tcad.telia.se\TS-Team200\Delår\2025\Q3\Webfile\Final\"/>
    </mc:Choice>
  </mc:AlternateContent>
  <xr:revisionPtr revIDLastSave="0" documentId="13_ncr:1_{13011F93-BCA3-4A01-960D-4C7A8AF8DDBB}" xr6:coauthVersionLast="47" xr6:coauthVersionMax="47" xr10:uidLastSave="{00000000-0000-0000-0000-000000000000}"/>
  <bookViews>
    <workbookView xWindow="-120" yWindow="-120" windowWidth="29040" windowHeight="15720" tabRatio="880" xr2:uid="{00000000-000D-0000-FFFF-FFFF00000000}"/>
  </bookViews>
  <sheets>
    <sheet name="Contents" sheetId="17" r:id="rId1"/>
    <sheet name="Restatements" sheetId="22" r:id="rId2"/>
    <sheet name="Group Income Statement" sheetId="25" r:id="rId3"/>
    <sheet name="Group Balance Sheet" sheetId="24" r:id="rId4"/>
    <sheet name="Group Cash Flow Statement" sheetId="16" r:id="rId5"/>
    <sheet name="Group Financial KPIs" sheetId="3" r:id="rId6"/>
    <sheet name="Group Operational KPIs" sheetId="19" r:id="rId7"/>
    <sheet name="Continuing operations" sheetId="21" r:id="rId8"/>
    <sheet name="Sweden" sheetId="5" r:id="rId9"/>
    <sheet name="Finland" sheetId="6" r:id="rId10"/>
    <sheet name="Norway" sheetId="7" r:id="rId11"/>
    <sheet name="Lithuania" sheetId="9" r:id="rId12"/>
    <sheet name="Estonia" sheetId="11" r:id="rId13"/>
    <sheet name="Other operations" sheetId="13" r:id="rId14"/>
    <sheet name="Latvia" sheetId="10" r:id="rId15"/>
    <sheet name="Telia Towers" sheetId="27" r:id="rId16"/>
    <sheet name="Discontinued Operations" sheetId="29" r:id="rId17"/>
    <sheet name="FX" sheetId="14" r:id="rId18"/>
    <sheet name="Definitions" sheetId="15" r:id="rId19"/>
  </sheets>
  <definedNames>
    <definedName name="_xlnm._FilterDatabase" localSheetId="6" hidden="1">'Group Operational KPIs'!$A$3:$A$161</definedName>
    <definedName name="EssbaseCluster_1_TSREP_TSREP6D0DFD24_4DC8_4736_9DD5_2C1A578BB224_1" localSheetId="3">'Group Balance Sheet'!#REF!</definedName>
    <definedName name="EssfHasNonUnique">FALSE</definedName>
    <definedName name="EssLatest">"P01"</definedName>
    <definedName name="EssOptions" localSheetId="2">"A2100000000111000000001110020_0100000"</definedName>
    <definedName name="EssOptions">"A1100000000011000000001100020_01000"</definedName>
    <definedName name="EssSamplingValue" localSheetId="2">100</definedName>
    <definedName name="EssSamplingValue">100</definedName>
    <definedName name="_xlnm.Print_Area" localSheetId="7">'Continuing operations'!$A$1:$Q$61</definedName>
    <definedName name="_xlnm.Print_Area" localSheetId="18">Definitions!$A$1:$B$34</definedName>
    <definedName name="_xlnm.Print_Area" localSheetId="16">'Discontinued Operations'!$A$1:$Q$61</definedName>
    <definedName name="_xlnm.Print_Area" localSheetId="12">Estonia!$A$1:$Q$61</definedName>
    <definedName name="_xlnm.Print_Area" localSheetId="9">Finland!$A$1:$Q$61</definedName>
    <definedName name="_xlnm.Print_Area" localSheetId="17">FX!$A$1:$Q$13</definedName>
    <definedName name="_xlnm.Print_Area" localSheetId="3">'Group Balance Sheet'!$A$1:$C$35</definedName>
    <definedName name="_xlnm.Print_Area" localSheetId="4">'Group Cash Flow Statement'!$A$1:$Q$26</definedName>
    <definedName name="_xlnm.Print_Area" localSheetId="5">'Group Financial KPIs'!$A$1:$Q$165</definedName>
    <definedName name="_xlnm.Print_Area" localSheetId="2">'Group Income Statement'!$A$1:$Q$44</definedName>
    <definedName name="_xlnm.Print_Area" localSheetId="6">'Group Operational KPIs'!$A$1:$Q$161</definedName>
    <definedName name="_xlnm.Print_Area" localSheetId="14">Latvia!$A$1:$Q$61</definedName>
    <definedName name="_xlnm.Print_Area" localSheetId="11">Lithuania!$A$1:$Q$61</definedName>
    <definedName name="_xlnm.Print_Area" localSheetId="10">Norway!$A$1:$Q$61</definedName>
    <definedName name="_xlnm.Print_Area" localSheetId="13">'Other operations'!$A$1:$Q$56</definedName>
    <definedName name="_xlnm.Print_Area" localSheetId="1">Restatements!$A$1:$E$5</definedName>
    <definedName name="_xlnm.Print_Area" localSheetId="8">Sweden!$A$1:$Q$61</definedName>
    <definedName name="_xlnm.Print_Area" localSheetId="15">'Telia Towers'!$A$1:$Q$22</definedName>
    <definedName name="_xlnm.Print_Titles" localSheetId="5">'Group Financial KPIs'!$1:$3</definedName>
    <definedName name="_xlnm.Print_Titles" localSheetId="6">'Group Operational KPIs'!$1:$3</definedName>
    <definedName name="Report_Version_3">"A1"</definedName>
    <definedName name="Report_Version_4">"A1"</definedName>
    <definedName name="SAPCrosstab5">#REF!</definedName>
    <definedName name="SAPCrosstab6">#REF!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7" l="1"/>
  <c r="K41" i="3"/>
  <c r="P21" i="27"/>
  <c r="O21" i="27"/>
  <c r="J39" i="21"/>
  <c r="O20" i="27"/>
  <c r="J13" i="27"/>
</calcChain>
</file>

<file path=xl/sharedStrings.xml><?xml version="1.0" encoding="utf-8"?>
<sst xmlns="http://schemas.openxmlformats.org/spreadsheetml/2006/main" count="1841" uniqueCount="266">
  <si>
    <t>Not reviewed by auditors</t>
  </si>
  <si>
    <t>Restatements</t>
  </si>
  <si>
    <t>Group Income Statement</t>
  </si>
  <si>
    <t>Group Balance Sheet</t>
  </si>
  <si>
    <t>Group Cash Flow Statement</t>
  </si>
  <si>
    <t>Group Financial KPIs</t>
  </si>
  <si>
    <t>Group Operational KPIs</t>
  </si>
  <si>
    <t>Continuing Operations</t>
  </si>
  <si>
    <t>Sweden</t>
  </si>
  <si>
    <t>Finland</t>
  </si>
  <si>
    <t>Norway</t>
  </si>
  <si>
    <t>Lithuania</t>
  </si>
  <si>
    <t>Estonia</t>
  </si>
  <si>
    <t>Other operations</t>
  </si>
  <si>
    <t>Latvia</t>
  </si>
  <si>
    <t>Telia Towers</t>
  </si>
  <si>
    <t>Discontinued Operations</t>
  </si>
  <si>
    <t>Foreign exchange rates</t>
  </si>
  <si>
    <t>Definitions</t>
  </si>
  <si>
    <t>Contact information:</t>
  </si>
  <si>
    <t>Telia Company / Investor Relations</t>
  </si>
  <si>
    <t>Anders Nilsson</t>
  </si>
  <si>
    <t>anders.h.nilsson@teliacompany.com</t>
  </si>
  <si>
    <t>Tel. +46 727 26 26 25</t>
  </si>
  <si>
    <t>Restatements performed in the quarter</t>
  </si>
  <si>
    <t>Location (excel sheet)</t>
  </si>
  <si>
    <t>Referring to period</t>
  </si>
  <si>
    <t>The table above provides an overview of any restatements performed in the quarter. Please update your model also with the historical</t>
  </si>
  <si>
    <t>figures for the period(s) for which the restatement(s) refers to</t>
  </si>
  <si>
    <t>SEK in millions, except per share data and number of shares</t>
  </si>
  <si>
    <t>Q1</t>
  </si>
  <si>
    <t>Q2</t>
  </si>
  <si>
    <t>Q3</t>
  </si>
  <si>
    <t>Q4</t>
  </si>
  <si>
    <t>FY</t>
  </si>
  <si>
    <t>Revenue</t>
  </si>
  <si>
    <t>Goods and services purchased</t>
  </si>
  <si>
    <t>Personnel expenses</t>
  </si>
  <si>
    <t>Other external expenses</t>
  </si>
  <si>
    <t>Other operating income and expenses, net</t>
  </si>
  <si>
    <t>EBITDA</t>
  </si>
  <si>
    <t>Depreciation, amortization and impairment</t>
  </si>
  <si>
    <t>Income from associated companies and joint ventures</t>
  </si>
  <si>
    <t>Operating income</t>
  </si>
  <si>
    <t>Financial items, net</t>
  </si>
  <si>
    <t>Income after financial items</t>
  </si>
  <si>
    <t>Income taxes</t>
  </si>
  <si>
    <t>Net income from continuing operations</t>
  </si>
  <si>
    <t>Discontinued operations</t>
  </si>
  <si>
    <t>Net income from discontinued operations</t>
  </si>
  <si>
    <t>Total net income</t>
  </si>
  <si>
    <t>Net income attributable to:</t>
  </si>
  <si>
    <t>Owners of the parent</t>
  </si>
  <si>
    <t>Non-controlling interests</t>
  </si>
  <si>
    <t>Earnings per share (SEK), basic and diluted</t>
  </si>
  <si>
    <t>of which continuing operations</t>
  </si>
  <si>
    <t>Number of shares (thousands):</t>
  </si>
  <si>
    <t>Outstanding at period-end</t>
  </si>
  <si>
    <t>Weighted average, basic and diluted</t>
  </si>
  <si>
    <t>Continuing operations</t>
  </si>
  <si>
    <t>Adjusted EBITDA</t>
  </si>
  <si>
    <t>Adjusted operating income</t>
  </si>
  <si>
    <t>Net income</t>
  </si>
  <si>
    <t>Capital expenditures excl. licenses, spectrum fees and right of use assets</t>
  </si>
  <si>
    <t>Dec 31, 2024</t>
  </si>
  <si>
    <t>SEK in millions</t>
  </si>
  <si>
    <t>Assets</t>
  </si>
  <si>
    <t>Goodwill and other intangible assets</t>
  </si>
  <si>
    <t>Property, plant and equipment</t>
  </si>
  <si>
    <t>Film and program rights, non-current</t>
  </si>
  <si>
    <t>Right-of-use assets</t>
  </si>
  <si>
    <t>Investments in associated companies and joint ventures, pension obligation assets and other non-current assets</t>
  </si>
  <si>
    <t>Deferred tax assets</t>
  </si>
  <si>
    <t>Long-term interest-bearing receivables</t>
  </si>
  <si>
    <t>Total non-current assets</t>
  </si>
  <si>
    <t>Film and program rights, current</t>
  </si>
  <si>
    <t>Inventories</t>
  </si>
  <si>
    <t>Trade and other receivables and current tax receivables</t>
  </si>
  <si>
    <t>Short-term interest-bearing receivables</t>
  </si>
  <si>
    <t>Cash and cash equivalents</t>
  </si>
  <si>
    <t>-</t>
  </si>
  <si>
    <t>Total current assets</t>
  </si>
  <si>
    <t>Total assets</t>
  </si>
  <si>
    <t>Equity and liabilities</t>
  </si>
  <si>
    <t>Equity attributable to owners of the parent</t>
  </si>
  <si>
    <t>Equity attributable to non-controlling interests</t>
  </si>
  <si>
    <t>Total equity</t>
  </si>
  <si>
    <t>Non-current borrowings</t>
  </si>
  <si>
    <t>Deferred tax liabilities</t>
  </si>
  <si>
    <t>Provisions for pensions and other long-term provisions</t>
  </si>
  <si>
    <t>Other non-current liabilities</t>
  </si>
  <si>
    <t>Total non-current liabilities</t>
  </si>
  <si>
    <t>Current borrowings</t>
  </si>
  <si>
    <t>Trade payables and other current liabilities, current tax payables and short-term provisions</t>
  </si>
  <si>
    <t>Total current liabilities</t>
  </si>
  <si>
    <t>Total equity and liabilities</t>
  </si>
  <si>
    <t>Cash flow for the period, total Group</t>
  </si>
  <si>
    <t>Adjusted EBITDA continuing operations</t>
  </si>
  <si>
    <t>Adjusted EBITDA discontinued operations</t>
  </si>
  <si>
    <t>Restructuring and other adjustment items excl. Capital gains/losses</t>
  </si>
  <si>
    <t>Interest paid net (incl. payments of interest on lease liabilities)</t>
  </si>
  <si>
    <t>Income taxes paid</t>
  </si>
  <si>
    <t>Change in working capital</t>
  </si>
  <si>
    <t>Dividends received from associated companies</t>
  </si>
  <si>
    <t>Other items net</t>
  </si>
  <si>
    <t>Cash flow from operating activities</t>
  </si>
  <si>
    <t>of which from discontinued operations</t>
  </si>
  <si>
    <t>Cash CAPEX</t>
  </si>
  <si>
    <t>Cash flow from other investing activities</t>
  </si>
  <si>
    <t>Cash flow from investing activities</t>
  </si>
  <si>
    <t>Cash flow before financing activities</t>
  </si>
  <si>
    <t>Cash flow from financing activities</t>
  </si>
  <si>
    <t>Cash flow for the period</t>
  </si>
  <si>
    <t>Repayment of leasing liabilities</t>
  </si>
  <si>
    <t>Intangible assets and property, plant and equipment divested</t>
  </si>
  <si>
    <t>Change in Working Capital</t>
  </si>
  <si>
    <t>Dividends from associated companies</t>
  </si>
  <si>
    <t>Dividends paid to non-controlling interests</t>
  </si>
  <si>
    <t>Free cash flow</t>
  </si>
  <si>
    <t>Free cash flow, rolling 12 months</t>
  </si>
  <si>
    <t>Free cash flow per share, rolling 12 months</t>
  </si>
  <si>
    <t>Eliminations &amp; other</t>
  </si>
  <si>
    <t>The Group</t>
  </si>
  <si>
    <t>Growth like for like (%)</t>
  </si>
  <si>
    <t>Service revenue (External)</t>
  </si>
  <si>
    <t>Adjusted EBITDA margin</t>
  </si>
  <si>
    <t>(%)</t>
  </si>
  <si>
    <t>Depreciation, amortization and write-downs</t>
  </si>
  <si>
    <t>Adjusted Operating income</t>
  </si>
  <si>
    <t>Capital expenditures excl. right of use assets</t>
  </si>
  <si>
    <t>in relation to external service revenues (%)</t>
  </si>
  <si>
    <t>Mobile post-paid subscriptions</t>
  </si>
  <si>
    <t>('000)</t>
  </si>
  <si>
    <t>Mobile post-paid subs. of which used for machine-to-machine services</t>
  </si>
  <si>
    <t>Mobile pre-paid subscriptions</t>
  </si>
  <si>
    <t>Mobile subscriptions</t>
  </si>
  <si>
    <t>Mobile post-paid ARPU</t>
  </si>
  <si>
    <t>(local currency/month)</t>
  </si>
  <si>
    <t>Sweden (SEK)</t>
  </si>
  <si>
    <t>Finland (EUR)</t>
  </si>
  <si>
    <t>Norway (NOK)</t>
  </si>
  <si>
    <t>Lithuania (EUR)</t>
  </si>
  <si>
    <t>Estonia (EUR)</t>
  </si>
  <si>
    <t>Latvia (EUR)</t>
  </si>
  <si>
    <t>Mobile pre-paid ARPU</t>
  </si>
  <si>
    <t>Mobile blended ARPU</t>
  </si>
  <si>
    <t>Mobile blended churn</t>
  </si>
  <si>
    <t>PSTN subscriptions</t>
  </si>
  <si>
    <t>VoIP subscriptions</t>
  </si>
  <si>
    <t>Telephony subscriptions (PSTN + VoIP)</t>
  </si>
  <si>
    <t>Broadband subscriptions</t>
  </si>
  <si>
    <t>Broadband ARPU</t>
  </si>
  <si>
    <t>TV subscriptions</t>
  </si>
  <si>
    <t>TV ARPU</t>
  </si>
  <si>
    <t>Mobile end user revenue</t>
  </si>
  <si>
    <t>Mobile interconnect</t>
  </si>
  <si>
    <t>Other mobile service revenue</t>
  </si>
  <si>
    <t>Mobile service revenue</t>
  </si>
  <si>
    <t xml:space="preserve">Telephony </t>
  </si>
  <si>
    <t>Broadband</t>
  </si>
  <si>
    <t>TV</t>
  </si>
  <si>
    <t>Business solutions</t>
  </si>
  <si>
    <t>Other fixed service revenue</t>
  </si>
  <si>
    <t>Fixed service revenue</t>
  </si>
  <si>
    <t>Advertising revenue</t>
  </si>
  <si>
    <t>Other service revenue</t>
  </si>
  <si>
    <t>Total service revenue</t>
  </si>
  <si>
    <t xml:space="preserve">     Equipment revenue</t>
  </si>
  <si>
    <t>Total external revenue</t>
  </si>
  <si>
    <t xml:space="preserve">     Internal revenue</t>
  </si>
  <si>
    <t>Total revenue</t>
  </si>
  <si>
    <t>Revenue growth like for like (%)</t>
  </si>
  <si>
    <t>Service revenue growth like for like (%)</t>
  </si>
  <si>
    <t>Margin, %</t>
  </si>
  <si>
    <t>Adjusted EBITDA growth like for like (%)</t>
  </si>
  <si>
    <t>Mobile</t>
  </si>
  <si>
    <t>Post-paid subscriptions ('000)</t>
  </si>
  <si>
    <t>of which used for machine-to-machine services ('000)</t>
  </si>
  <si>
    <t>Pre-paid subscriptions ('000)</t>
  </si>
  <si>
    <t>Total subscriptions ('000)</t>
  </si>
  <si>
    <t>Post-paid ARPU (SEK/month)</t>
  </si>
  <si>
    <t>Pre-paid ARPU (SEK/month)</t>
  </si>
  <si>
    <t>Blended ARPU (SEK/month)</t>
  </si>
  <si>
    <t xml:space="preserve">Blended churn (%) </t>
  </si>
  <si>
    <t>Fixed</t>
  </si>
  <si>
    <t>PSTN subscriptions ('000)</t>
  </si>
  <si>
    <t>VoIP subscriptions ('000)</t>
  </si>
  <si>
    <t>Telephony subscriptions ('000)</t>
  </si>
  <si>
    <t>Broadband subscriptions ('000)</t>
  </si>
  <si>
    <t>Broadband ARPU (SEK/month)</t>
  </si>
  <si>
    <t>TV subscriptions ('000)</t>
  </si>
  <si>
    <t>TV ARPU (SEK/month)</t>
  </si>
  <si>
    <t>Post-paid ARPU (EUR/month)</t>
  </si>
  <si>
    <t>Pre-paid ARPU (EUR/month)</t>
  </si>
  <si>
    <t>Blended ARPU (EUR/month)</t>
  </si>
  <si>
    <t>Broadband ARPU (EUR/month)</t>
  </si>
  <si>
    <t>TV ARPU (EUR/month)</t>
  </si>
  <si>
    <t>Post-paid ARPU (NOK/month)</t>
  </si>
  <si>
    <t>Pre-paid ARPU (NOK/month)</t>
  </si>
  <si>
    <t>Blended ARPU (NOK/month)</t>
  </si>
  <si>
    <t>Broadband ARPU (NOK/month)</t>
  </si>
  <si>
    <t>TV ARPU (NOK/month)</t>
  </si>
  <si>
    <t>Latvia (included in Other operations)</t>
  </si>
  <si>
    <t>Telia Towers (included in Other operations)</t>
  </si>
  <si>
    <t>Total revenue external and internal</t>
  </si>
  <si>
    <t>KPIs</t>
  </si>
  <si>
    <t>Number of sites</t>
  </si>
  <si>
    <t>Mobile tenancy ratio</t>
  </si>
  <si>
    <t>SEK</t>
  </si>
  <si>
    <t>Denmark / Krone</t>
  </si>
  <si>
    <t>EMU/ Euro</t>
  </si>
  <si>
    <t>Norway / Krone</t>
  </si>
  <si>
    <t>Note:</t>
  </si>
  <si>
    <t>Quarterly FX-rates presented as quarterly averages</t>
  </si>
  <si>
    <t>Full year FX-rates presented as full year averages</t>
  </si>
  <si>
    <t xml:space="preserve">Revenue </t>
  </si>
  <si>
    <t>External revenue related to voice, messaging, data and content (including machine-to-machine)</t>
  </si>
  <si>
    <t>External revenue related to mobile termination</t>
  </si>
  <si>
    <t>External revenue related to visitors' roaming, wholesale and other services</t>
  </si>
  <si>
    <t xml:space="preserve">External revenue related to fixed telephony services </t>
  </si>
  <si>
    <t>External revenue related to fixed broadband services and business internet</t>
  </si>
  <si>
    <t>External revenue related to TV end-customers and TV wholesale</t>
  </si>
  <si>
    <t>External revenue related to fixed business networking and communication solutions</t>
  </si>
  <si>
    <t>External revenue related to fixed services including fiber installation, wholesale and other infrastructure services</t>
  </si>
  <si>
    <t>External revenue related to linear and digital/AVoD media, sponsorships and other types of advertising</t>
  </si>
  <si>
    <t>Service revenue</t>
  </si>
  <si>
    <t>External revenue excluding equipment sales</t>
  </si>
  <si>
    <t>Equipment revenue</t>
  </si>
  <si>
    <t xml:space="preserve">External revenue related to equipment </t>
  </si>
  <si>
    <t>Internal revenue</t>
  </si>
  <si>
    <t>Group internal revenue</t>
  </si>
  <si>
    <t>Mobile ARPU</t>
  </si>
  <si>
    <t>Calculated based on mobile subscription revenue, excluding machine-to-machine revenue, divided by the average number of mobile subscriptions excluding machine-to-machine</t>
  </si>
  <si>
    <t>Annualized churn calculated as the number of terminated/lost subscriptions as % of the average number of subscriptions, excluding machine-to-machine subscriptions</t>
  </si>
  <si>
    <t>Number of mobile prepaid and postpaid subscriptions at the end of the period including machine-to-machine and mobile broadband subsriptions</t>
  </si>
  <si>
    <t>Total number of PSTN subscriptions at the end of the period</t>
  </si>
  <si>
    <t>Total number of VoIP subscriptions at the end of the period</t>
  </si>
  <si>
    <t>Telephony subscriptions</t>
  </si>
  <si>
    <t>Total number of PSTN and VoIP subscriptions at the end of the period</t>
  </si>
  <si>
    <t>Total number of fixed broadband subscriptions at the end of the period</t>
  </si>
  <si>
    <t>Calculated based on fixed broadband revenue excluding business internet divided by the average number of fixed broadband subscriptions</t>
  </si>
  <si>
    <t>Total number of TV subscriptions at the end of the period</t>
  </si>
  <si>
    <t>Calculated based on TV revenue divided by the average number of TV subscriptions</t>
  </si>
  <si>
    <t>Total number of sites with masts or towers</t>
  </si>
  <si>
    <t>Average number of customers per site (calculated as total number of POPs divided by the number of sites)</t>
  </si>
  <si>
    <t>Other</t>
  </si>
  <si>
    <t>Other Operations</t>
  </si>
  <si>
    <t xml:space="preserve">Comprise Corporate functions, Telia Towers, Telia Finance, Latvia (mobile) and associated companies </t>
  </si>
  <si>
    <t>Like for like growth</t>
  </si>
  <si>
    <t>Growth excluding exchange rate effects and based on the current group structure, i.e. including the impact of any acquired operations and excluding the impact of any disposed operations, both in the current and in the comparable period.</t>
  </si>
  <si>
    <t>Free cash flow, continuing operations</t>
  </si>
  <si>
    <t>Post-paid ARPU (DKK/month)</t>
  </si>
  <si>
    <t>Pre-paid ARPU (DKK/month)</t>
  </si>
  <si>
    <t>Blended ARPU (DKK/month)</t>
  </si>
  <si>
    <t>Broadband ARPU (DKK/month)</t>
  </si>
  <si>
    <t>TV ARPU (DKK/month)</t>
  </si>
  <si>
    <t>Cash CAPEX excluding spectrum</t>
  </si>
  <si>
    <t>Cash CAPEX for spectrum</t>
  </si>
  <si>
    <t>Capital expenditures excl. leases</t>
  </si>
  <si>
    <t>Capital expenditures excl. spectrum and leases</t>
  </si>
  <si>
    <t>Financial &amp; Operational data 2025 Q3</t>
  </si>
  <si>
    <t>Sep 30, 2025</t>
  </si>
  <si>
    <t>No restatements were performed in the quarter</t>
  </si>
  <si>
    <t>Assets classified as held for sale</t>
  </si>
  <si>
    <t>Liabilities directly associated with assets classified as held for sale</t>
  </si>
  <si>
    <t>Danish units sold in Q2 2024 and TV and Media sold Q3 2025 are classified as Asset held for Sale and Discontinued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</si>
</sst>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
    <numFmt numFmtId="166" formatCode="#,##0.0"/>
    <numFmt numFmtId="167" formatCode="#,##0.000"/>
    <numFmt numFmtId="168" formatCode="0.000"/>
    <numFmt numFmtId="169" formatCode="#,##0.00000"/>
    <numFmt numFmtId="170" formatCode="0.0000"/>
    <numFmt numFmtId="171" formatCode="0.00000"/>
    <numFmt numFmtId="172" formatCode="#,##0;\-#,##0;\-"/>
    <numFmt numFmtId="173" formatCode="#,##0.0;\-#,##0.0;\-"/>
    <numFmt numFmtId="174" formatCode="#,##0.00\x"/>
    <numFmt numFmtId="175" formatCode="###,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20"/>
      <color rgb="FF990AE3"/>
      <name val="Calibri"/>
      <family val="2"/>
      <scheme val="minor"/>
    </font>
    <font>
      <b/>
      <sz val="11"/>
      <name val="Calibri"/>
      <family val="2"/>
      <scheme val="minor"/>
    </font>
    <font>
      <i/>
      <sz val="11"/>
      <color theme="1"/>
      <name val="Calibri"/>
      <family val="2"/>
      <scheme val="minor"/>
    </font>
    <font>
      <b/>
      <i/>
      <sz val="11"/>
      <color theme="1"/>
      <name val="Calibri"/>
      <family val="2"/>
      <scheme val="minor"/>
    </font>
    <font>
      <i/>
      <sz val="11"/>
      <color indexed="8"/>
      <name val="Calibri"/>
      <family val="2"/>
      <scheme val="minor"/>
    </font>
    <font>
      <sz val="11"/>
      <name val="Calibri"/>
      <family val="2"/>
      <scheme val="minor"/>
    </font>
    <font>
      <u/>
      <sz val="10"/>
      <color indexed="12"/>
      <name val="Arial"/>
      <family val="2"/>
    </font>
    <font>
      <u/>
      <sz val="11"/>
      <color rgb="FF990AE3"/>
      <name val="Calibri"/>
      <family val="2"/>
      <scheme val="minor"/>
    </font>
    <font>
      <u/>
      <sz val="11"/>
      <color rgb="FF7030A0"/>
      <name val="Calibri"/>
      <family val="2"/>
      <scheme val="minor"/>
    </font>
    <font>
      <b/>
      <sz val="11"/>
      <color indexed="8"/>
      <name val="Calibri"/>
      <family val="2"/>
      <scheme val="minor"/>
    </font>
    <font>
      <sz val="10"/>
      <color indexed="8"/>
      <name val="Arial"/>
      <family val="2"/>
    </font>
    <font>
      <sz val="11"/>
      <color indexed="8"/>
      <name val="Calibri"/>
      <family val="2"/>
      <scheme val="minor"/>
    </font>
    <font>
      <sz val="11"/>
      <color rgb="FFFF0000"/>
      <name val="Calibri"/>
      <family val="2"/>
      <scheme val="minor"/>
    </font>
    <font>
      <b/>
      <sz val="11"/>
      <color rgb="FFFF0000"/>
      <name val="Calibri"/>
      <family val="2"/>
      <scheme val="minor"/>
    </font>
    <font>
      <i/>
      <sz val="10"/>
      <color theme="1"/>
      <name val="Calibri"/>
      <family val="2"/>
      <scheme val="minor"/>
    </font>
    <font>
      <i/>
      <sz val="10"/>
      <name val="Calibri"/>
      <family val="2"/>
      <scheme val="minor"/>
    </font>
    <font>
      <b/>
      <sz val="8"/>
      <color rgb="FF1F497D"/>
      <name val="Verdana"/>
      <family val="2"/>
    </font>
    <font>
      <sz val="8"/>
      <color rgb="FF000000"/>
      <name val="Verdana"/>
      <family val="2"/>
    </font>
    <font>
      <sz val="8"/>
      <color rgb="FF1F497D"/>
      <name val="Verdana"/>
      <family val="2"/>
    </font>
    <font>
      <sz val="14"/>
      <color theme="1"/>
      <name val="Calibri"/>
      <family val="2"/>
      <scheme val="minor"/>
    </font>
    <font>
      <sz val="8"/>
      <name val="Calibri"/>
      <family val="2"/>
      <scheme val="minor"/>
    </font>
    <font>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BE5F1"/>
        <bgColor rgb="FF000000"/>
      </patternFill>
    </fill>
    <fill>
      <patternFill patternType="solid">
        <fgColor rgb="FFB7CFE8"/>
        <bgColor rgb="FF000000"/>
      </patternFill>
    </fill>
    <fill>
      <patternFill patternType="solid">
        <fgColor rgb="FFC3D6EB"/>
        <bgColor rgb="FF000000"/>
      </patternFill>
    </fill>
    <fill>
      <patternFill patternType="solid">
        <fgColor rgb="FFE9EFF7"/>
        <bgColor rgb="FF000000"/>
      </patternFill>
    </fill>
    <fill>
      <patternFill patternType="solid">
        <fgColor rgb="FFDBE5F1"/>
        <bgColor rgb="FFFFFFFF"/>
      </patternFill>
    </fill>
  </fills>
  <borders count="35">
    <border>
      <left/>
      <right/>
      <top/>
      <bottom/>
      <diagonal/>
    </border>
    <border>
      <left style="medium">
        <color rgb="FFC7C2BA"/>
      </left>
      <right style="medium">
        <color rgb="FFC7C2BA"/>
      </right>
      <top style="medium">
        <color rgb="FFC7C2BA"/>
      </top>
      <bottom/>
      <diagonal/>
    </border>
    <border>
      <left style="medium">
        <color rgb="FFC7C2BA"/>
      </left>
      <right/>
      <top style="medium">
        <color rgb="FFC7C2BA"/>
      </top>
      <bottom/>
      <diagonal/>
    </border>
    <border>
      <left/>
      <right/>
      <top style="medium">
        <color rgb="FFC7C2BA"/>
      </top>
      <bottom/>
      <diagonal/>
    </border>
    <border>
      <left/>
      <right style="medium">
        <color rgb="FFC7C2BA"/>
      </right>
      <top style="medium">
        <color rgb="FFC7C2BA"/>
      </top>
      <bottom/>
      <diagonal/>
    </border>
    <border>
      <left style="medium">
        <color rgb="FFC7C2BA"/>
      </left>
      <right style="medium">
        <color rgb="FFC7C2BA"/>
      </right>
      <top/>
      <bottom style="medium">
        <color rgb="FFC7C2BA"/>
      </bottom>
      <diagonal/>
    </border>
    <border>
      <left style="medium">
        <color rgb="FFC7C2BA"/>
      </left>
      <right/>
      <top/>
      <bottom style="medium">
        <color rgb="FFC7C2BA"/>
      </bottom>
      <diagonal/>
    </border>
    <border>
      <left/>
      <right/>
      <top/>
      <bottom style="medium">
        <color rgb="FFC7C2BA"/>
      </bottom>
      <diagonal/>
    </border>
    <border>
      <left/>
      <right style="medium">
        <color rgb="FFC7C2BA"/>
      </right>
      <top/>
      <bottom style="medium">
        <color rgb="FFC7C2BA"/>
      </bottom>
      <diagonal/>
    </border>
    <border>
      <left style="medium">
        <color rgb="FFC7C2BA"/>
      </left>
      <right/>
      <top/>
      <bottom/>
      <diagonal/>
    </border>
    <border>
      <left/>
      <right style="medium">
        <color rgb="FFC7C2BA"/>
      </right>
      <top/>
      <bottom/>
      <diagonal/>
    </border>
    <border>
      <left style="medium">
        <color rgb="FFC7C2BA"/>
      </left>
      <right/>
      <top style="medium">
        <color rgb="FFC7C2BA"/>
      </top>
      <bottom style="medium">
        <color rgb="FFC7C2BA"/>
      </bottom>
      <diagonal/>
    </border>
    <border>
      <left/>
      <right/>
      <top style="medium">
        <color rgb="FFC7C2BA"/>
      </top>
      <bottom style="medium">
        <color rgb="FFC7C2BA"/>
      </bottom>
      <diagonal/>
    </border>
    <border>
      <left/>
      <right style="medium">
        <color rgb="FFC7C2BA"/>
      </right>
      <top style="medium">
        <color rgb="FFC7C2BA"/>
      </top>
      <bottom style="medium">
        <color rgb="FFC7C2BA"/>
      </bottom>
      <diagonal/>
    </border>
    <border>
      <left style="medium">
        <color rgb="FFC7C2BA"/>
      </left>
      <right style="medium">
        <color rgb="FFC7C2BA"/>
      </right>
      <top/>
      <bottom/>
      <diagonal/>
    </border>
    <border>
      <left/>
      <right/>
      <top/>
      <bottom style="thin">
        <color indexed="64"/>
      </bottom>
      <diagonal/>
    </border>
    <border>
      <left/>
      <right/>
      <top style="thin">
        <color auto="1"/>
      </top>
      <bottom style="thin">
        <color auto="1"/>
      </bottom>
      <diagonal/>
    </border>
    <border>
      <left style="medium">
        <color rgb="FFC7C2BA"/>
      </left>
      <right/>
      <top/>
      <bottom style="medium">
        <color theme="0" tint="-0.249977111117893"/>
      </bottom>
      <diagonal/>
    </border>
    <border>
      <left/>
      <right/>
      <top/>
      <bottom style="medium">
        <color theme="0" tint="-0.249977111117893"/>
      </bottom>
      <diagonal/>
    </border>
    <border>
      <left/>
      <right style="medium">
        <color rgb="FFC7C2BA"/>
      </right>
      <top/>
      <bottom style="medium">
        <color theme="0" tint="-0.249977111117893"/>
      </bottom>
      <diagonal/>
    </border>
    <border>
      <left style="medium">
        <color rgb="FFC7C2BA"/>
      </left>
      <right style="medium">
        <color rgb="FFC7C2BA"/>
      </right>
      <top/>
      <bottom style="medium">
        <color theme="0" tint="-0.249977111117893"/>
      </bottom>
      <diagonal/>
    </border>
    <border>
      <left style="medium">
        <color rgb="FFC7C2BA"/>
      </left>
      <right style="medium">
        <color rgb="FFC7C2BA"/>
      </right>
      <top style="medium">
        <color rgb="FFC7C2BA"/>
      </top>
      <bottom style="medium">
        <color rgb="FFC7C2BA"/>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rgb="FFC7C2BA"/>
      </top>
      <bottom/>
      <diagonal/>
    </border>
    <border>
      <left/>
      <right style="medium">
        <color theme="0" tint="-0.249977111117893"/>
      </right>
      <top/>
      <bottom style="medium">
        <color rgb="FFC7C2BA"/>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medium">
        <color rgb="FFC7C2BA"/>
      </left>
      <right style="medium">
        <color rgb="FFC7C2BA"/>
      </right>
      <top/>
      <bottom style="medium">
        <color rgb="FFBFBFBF"/>
      </bottom>
      <diagonal/>
    </border>
    <border>
      <left/>
      <right style="medium">
        <color rgb="FFC7C2BA"/>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style="thin">
        <color theme="0" tint="-0.249977111117893"/>
      </top>
      <bottom style="medium">
        <color theme="0" tint="-0.249977111117893"/>
      </bottom>
      <diagonal/>
    </border>
  </borders>
  <cellStyleXfs count="11">
    <xf numFmtId="0" fontId="0"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9" fillId="4" borderId="27" applyNumberFormat="0" applyAlignment="0" applyProtection="0">
      <alignment horizontal="left" vertical="center" indent="1"/>
    </xf>
    <xf numFmtId="0" fontId="20" fillId="5" borderId="27" applyNumberFormat="0" applyAlignment="0" applyProtection="0">
      <alignment horizontal="left" vertical="center" indent="1"/>
    </xf>
    <xf numFmtId="0" fontId="20" fillId="6" borderId="27" applyNumberFormat="0" applyAlignment="0" applyProtection="0">
      <alignment horizontal="left" vertical="center" indent="1"/>
    </xf>
    <xf numFmtId="175" fontId="19" fillId="7" borderId="28" applyNumberFormat="0" applyBorder="0">
      <alignment horizontal="right" vertical="center"/>
      <protection locked="0"/>
    </xf>
    <xf numFmtId="175" fontId="21" fillId="8" borderId="27" applyNumberFormat="0" applyAlignment="0" applyProtection="0">
      <alignment horizontal="left" vertical="center" indent="1"/>
    </xf>
    <xf numFmtId="175" fontId="21" fillId="0" borderId="29" applyNumberFormat="0" applyProtection="0">
      <alignment horizontal="right" vertical="center"/>
    </xf>
    <xf numFmtId="0" fontId="19" fillId="4" borderId="28" applyNumberFormat="0" applyAlignment="0" applyProtection="0">
      <alignment horizontal="left" vertical="center" indent="1"/>
    </xf>
    <xf numFmtId="175" fontId="19" fillId="0" borderId="28" applyNumberFormat="0" applyProtection="0">
      <alignment horizontal="right" vertical="center"/>
    </xf>
  </cellStyleXfs>
  <cellXfs count="349">
    <xf numFmtId="0" fontId="0" fillId="0" borderId="0" xfId="0"/>
    <xf numFmtId="0" fontId="0" fillId="2" borderId="0" xfId="0" applyFill="1"/>
    <xf numFmtId="0" fontId="3" fillId="2" borderId="0" xfId="0" applyFont="1" applyFill="1"/>
    <xf numFmtId="0" fontId="4" fillId="3" borderId="1" xfId="0" applyFont="1" applyFill="1" applyBorder="1"/>
    <xf numFmtId="0" fontId="2" fillId="2" borderId="0" xfId="0" applyFont="1" applyFill="1"/>
    <xf numFmtId="0" fontId="2" fillId="3" borderId="2" xfId="0" applyFont="1" applyFill="1" applyBorder="1" applyAlignment="1">
      <alignment horizontal="right"/>
    </xf>
    <xf numFmtId="0" fontId="2" fillId="3" borderId="4" xfId="0" applyFont="1" applyFill="1" applyBorder="1" applyAlignment="1">
      <alignment horizontal="right"/>
    </xf>
    <xf numFmtId="0" fontId="2" fillId="0" borderId="0" xfId="0" applyFont="1"/>
    <xf numFmtId="0" fontId="4" fillId="3" borderId="5" xfId="0" applyFont="1" applyFill="1" applyBorder="1"/>
    <xf numFmtId="0" fontId="2" fillId="3" borderId="6" xfId="0" applyFont="1" applyFill="1" applyBorder="1" applyAlignment="1">
      <alignment horizontal="right"/>
    </xf>
    <xf numFmtId="0" fontId="2" fillId="3" borderId="7" xfId="0" applyFont="1" applyFill="1" applyBorder="1" applyAlignment="1">
      <alignment horizontal="right"/>
    </xf>
    <xf numFmtId="0" fontId="2" fillId="3" borderId="8" xfId="0" applyFont="1" applyFill="1" applyBorder="1"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9" xfId="0" applyFill="1" applyBorder="1"/>
    <xf numFmtId="3" fontId="0" fillId="2" borderId="9" xfId="0" applyNumberFormat="1" applyFill="1" applyBorder="1" applyAlignment="1">
      <alignment horizontal="right"/>
    </xf>
    <xf numFmtId="3" fontId="0" fillId="2" borderId="0" xfId="0" applyNumberFormat="1" applyFill="1" applyAlignment="1">
      <alignment horizontal="right"/>
    </xf>
    <xf numFmtId="3" fontId="0" fillId="2" borderId="10" xfId="0" applyNumberFormat="1" applyFill="1" applyBorder="1"/>
    <xf numFmtId="3" fontId="0" fillId="2" borderId="9" xfId="0" applyNumberFormat="1" applyFill="1" applyBorder="1"/>
    <xf numFmtId="3" fontId="0" fillId="2" borderId="0" xfId="0" applyNumberFormat="1" applyFill="1"/>
    <xf numFmtId="0" fontId="0" fillId="2" borderId="9" xfId="0" applyFill="1" applyBorder="1" applyAlignment="1">
      <alignment horizontal="left" indent="1"/>
    </xf>
    <xf numFmtId="3" fontId="0" fillId="0" borderId="9" xfId="0" applyNumberFormat="1" applyBorder="1" applyAlignment="1">
      <alignment horizontal="right"/>
    </xf>
    <xf numFmtId="3" fontId="0" fillId="0" borderId="0" xfId="0" applyNumberFormat="1" applyAlignment="1">
      <alignment horizontal="right"/>
    </xf>
    <xf numFmtId="3" fontId="0" fillId="0" borderId="0" xfId="0" applyNumberFormat="1"/>
    <xf numFmtId="0" fontId="0" fillId="2" borderId="6" xfId="0" applyFill="1" applyBorder="1"/>
    <xf numFmtId="3" fontId="0" fillId="0" borderId="6" xfId="0" applyNumberFormat="1" applyBorder="1" applyAlignment="1">
      <alignment horizontal="right"/>
    </xf>
    <xf numFmtId="3" fontId="0" fillId="0" borderId="7" xfId="0" applyNumberFormat="1" applyBorder="1" applyAlignment="1">
      <alignment horizontal="right"/>
    </xf>
    <xf numFmtId="3" fontId="0" fillId="0" borderId="8" xfId="0" applyNumberFormat="1" applyBorder="1"/>
    <xf numFmtId="3" fontId="0" fillId="0" borderId="6" xfId="0" applyNumberFormat="1" applyBorder="1"/>
    <xf numFmtId="3" fontId="0" fillId="2" borderId="8" xfId="0" applyNumberFormat="1" applyFill="1" applyBorder="1"/>
    <xf numFmtId="0" fontId="2" fillId="3" borderId="11" xfId="0" applyFont="1" applyFill="1" applyBorder="1" applyAlignment="1">
      <alignment horizontal="left"/>
    </xf>
    <xf numFmtId="3" fontId="2" fillId="3" borderId="11" xfId="0" applyNumberFormat="1" applyFont="1" applyFill="1" applyBorder="1" applyAlignment="1">
      <alignment horizontal="right"/>
    </xf>
    <xf numFmtId="3" fontId="2" fillId="3" borderId="12" xfId="0" applyNumberFormat="1" applyFont="1" applyFill="1" applyBorder="1" applyAlignment="1">
      <alignment horizontal="right"/>
    </xf>
    <xf numFmtId="3" fontId="2" fillId="3" borderId="13" xfId="0" applyNumberFormat="1" applyFont="1" applyFill="1" applyBorder="1"/>
    <xf numFmtId="3" fontId="2" fillId="3" borderId="11" xfId="0" applyNumberFormat="1" applyFont="1" applyFill="1" applyBorder="1"/>
    <xf numFmtId="164" fontId="5" fillId="2" borderId="11" xfId="1" applyNumberFormat="1" applyFont="1" applyFill="1" applyBorder="1" applyAlignment="1">
      <alignment horizontal="right"/>
    </xf>
    <xf numFmtId="164" fontId="5" fillId="0" borderId="12" xfId="1" applyNumberFormat="1" applyFont="1" applyFill="1" applyBorder="1" applyAlignment="1">
      <alignment horizontal="right"/>
    </xf>
    <xf numFmtId="164" fontId="5" fillId="2" borderId="12" xfId="1" applyNumberFormat="1" applyFont="1" applyFill="1" applyBorder="1" applyAlignment="1">
      <alignment horizontal="right"/>
    </xf>
    <xf numFmtId="164" fontId="5" fillId="2" borderId="13" xfId="1" applyNumberFormat="1" applyFont="1" applyFill="1" applyBorder="1" applyAlignment="1">
      <alignment horizontal="right"/>
    </xf>
    <xf numFmtId="3" fontId="0" fillId="2" borderId="11" xfId="0" applyNumberFormat="1" applyFill="1" applyBorder="1"/>
    <xf numFmtId="0" fontId="0" fillId="2" borderId="9" xfId="0" applyFill="1" applyBorder="1" applyAlignment="1">
      <alignment horizontal="left"/>
    </xf>
    <xf numFmtId="164" fontId="0" fillId="2" borderId="9" xfId="1" applyNumberFormat="1" applyFont="1" applyFill="1" applyBorder="1" applyAlignment="1">
      <alignment horizontal="right"/>
    </xf>
    <xf numFmtId="164" fontId="0" fillId="2" borderId="0" xfId="1" applyNumberFormat="1" applyFont="1" applyFill="1" applyBorder="1" applyAlignment="1">
      <alignment horizontal="right"/>
    </xf>
    <xf numFmtId="164" fontId="0" fillId="0" borderId="6" xfId="1" applyNumberFormat="1" applyFont="1" applyFill="1" applyBorder="1" applyAlignment="1">
      <alignment horizontal="right"/>
    </xf>
    <xf numFmtId="164" fontId="0" fillId="0" borderId="7" xfId="1" applyNumberFormat="1" applyFont="1" applyFill="1" applyBorder="1" applyAlignment="1">
      <alignment horizontal="right"/>
    </xf>
    <xf numFmtId="164" fontId="2" fillId="3" borderId="11" xfId="1" applyNumberFormat="1" applyFont="1" applyFill="1" applyBorder="1" applyAlignment="1">
      <alignment horizontal="right"/>
    </xf>
    <xf numFmtId="164" fontId="2" fillId="3" borderId="12" xfId="1" applyNumberFormat="1" applyFont="1" applyFill="1" applyBorder="1" applyAlignment="1">
      <alignment horizontal="right"/>
    </xf>
    <xf numFmtId="164" fontId="0" fillId="2" borderId="9" xfId="1" applyNumberFormat="1" applyFont="1" applyFill="1" applyBorder="1"/>
    <xf numFmtId="164" fontId="0" fillId="0" borderId="6" xfId="1" applyNumberFormat="1" applyFont="1" applyFill="1" applyBorder="1"/>
    <xf numFmtId="164" fontId="2" fillId="3" borderId="11" xfId="1" applyNumberFormat="1" applyFont="1" applyFill="1" applyBorder="1"/>
    <xf numFmtId="3" fontId="0" fillId="2" borderId="2" xfId="0" applyNumberFormat="1" applyFill="1" applyBorder="1"/>
    <xf numFmtId="3" fontId="0" fillId="2" borderId="3" xfId="0" applyNumberFormat="1" applyFill="1" applyBorder="1"/>
    <xf numFmtId="3" fontId="0" fillId="2" borderId="4" xfId="0" applyNumberFormat="1" applyFill="1" applyBorder="1"/>
    <xf numFmtId="0" fontId="0" fillId="2" borderId="9" xfId="0" applyFill="1" applyBorder="1" applyAlignment="1">
      <alignment horizontal="left" indent="3"/>
    </xf>
    <xf numFmtId="3" fontId="0" fillId="2" borderId="10" xfId="0" applyNumberFormat="1" applyFill="1" applyBorder="1" applyAlignment="1">
      <alignment horizontal="right"/>
    </xf>
    <xf numFmtId="0" fontId="2" fillId="3" borderId="9" xfId="0" applyFont="1" applyFill="1" applyBorder="1" applyAlignment="1">
      <alignment horizontal="left" indent="2"/>
    </xf>
    <xf numFmtId="3" fontId="2" fillId="3" borderId="9" xfId="0" applyNumberFormat="1" applyFont="1" applyFill="1" applyBorder="1" applyAlignment="1">
      <alignment horizontal="right"/>
    </xf>
    <xf numFmtId="3" fontId="2" fillId="3" borderId="0" xfId="0" applyNumberFormat="1" applyFont="1" applyFill="1" applyAlignment="1">
      <alignment horizontal="right"/>
    </xf>
    <xf numFmtId="3" fontId="2" fillId="3" borderId="10" xfId="0" applyNumberFormat="1" applyFont="1" applyFill="1" applyBorder="1" applyAlignment="1">
      <alignment horizontal="right"/>
    </xf>
    <xf numFmtId="3" fontId="2" fillId="2" borderId="0" xfId="0" applyNumberFormat="1" applyFont="1" applyFill="1"/>
    <xf numFmtId="3" fontId="0" fillId="2" borderId="0" xfId="0" applyNumberFormat="1" applyFill="1" applyAlignment="1">
      <alignment horizontal="left" indent="1"/>
    </xf>
    <xf numFmtId="0" fontId="0" fillId="0" borderId="0" xfId="0" applyAlignment="1">
      <alignment horizontal="left" indent="1"/>
    </xf>
    <xf numFmtId="0" fontId="2" fillId="3" borderId="9" xfId="0" applyFont="1" applyFill="1" applyBorder="1"/>
    <xf numFmtId="0" fontId="5" fillId="2" borderId="9" xfId="0" applyFont="1" applyFill="1" applyBorder="1"/>
    <xf numFmtId="3" fontId="5" fillId="2" borderId="9" xfId="0" applyNumberFormat="1" applyFont="1" applyFill="1" applyBorder="1" applyAlignment="1">
      <alignment horizontal="right"/>
    </xf>
    <xf numFmtId="3" fontId="5" fillId="2" borderId="0" xfId="0" applyNumberFormat="1" applyFont="1" applyFill="1" applyAlignment="1">
      <alignment horizontal="right"/>
    </xf>
    <xf numFmtId="3" fontId="5" fillId="2" borderId="10" xfId="0" applyNumberFormat="1" applyFont="1" applyFill="1" applyBorder="1" applyAlignment="1">
      <alignment horizontal="right"/>
    </xf>
    <xf numFmtId="164" fontId="5" fillId="2" borderId="9" xfId="1" applyNumberFormat="1" applyFont="1" applyFill="1" applyBorder="1" applyAlignment="1">
      <alignment horizontal="right"/>
    </xf>
    <xf numFmtId="164" fontId="5" fillId="2" borderId="0" xfId="1" applyNumberFormat="1" applyFont="1" applyFill="1" applyBorder="1" applyAlignment="1">
      <alignment horizontal="right"/>
    </xf>
    <xf numFmtId="164" fontId="5" fillId="2" borderId="10" xfId="1" applyNumberFormat="1" applyFont="1" applyFill="1" applyBorder="1"/>
    <xf numFmtId="3" fontId="5" fillId="2" borderId="0" xfId="0" applyNumberFormat="1" applyFont="1" applyFill="1"/>
    <xf numFmtId="3" fontId="5" fillId="2" borderId="9" xfId="0" applyNumberFormat="1" applyFont="1" applyFill="1" applyBorder="1"/>
    <xf numFmtId="0" fontId="5" fillId="0" borderId="0" xfId="0" applyFont="1"/>
    <xf numFmtId="164" fontId="5" fillId="0" borderId="9" xfId="1" applyNumberFormat="1" applyFont="1" applyFill="1" applyBorder="1" applyAlignment="1">
      <alignment horizontal="right"/>
    </xf>
    <xf numFmtId="164" fontId="5" fillId="2" borderId="0" xfId="0" applyNumberFormat="1" applyFont="1" applyFill="1" applyAlignment="1">
      <alignment horizontal="right"/>
    </xf>
    <xf numFmtId="164" fontId="0" fillId="2" borderId="0" xfId="0" applyNumberFormat="1" applyFill="1" applyAlignment="1">
      <alignment horizontal="right"/>
    </xf>
    <xf numFmtId="3" fontId="2" fillId="3" borderId="10" xfId="0" applyNumberFormat="1" applyFont="1" applyFill="1" applyBorder="1"/>
    <xf numFmtId="3" fontId="2" fillId="3" borderId="9" xfId="0" applyNumberFormat="1" applyFont="1" applyFill="1" applyBorder="1"/>
    <xf numFmtId="3" fontId="2" fillId="3" borderId="0" xfId="0" applyNumberFormat="1" applyFont="1" applyFill="1"/>
    <xf numFmtId="9" fontId="5" fillId="2" borderId="0" xfId="1" applyFont="1" applyFill="1" applyBorder="1"/>
    <xf numFmtId="164" fontId="5" fillId="2" borderId="9" xfId="1" applyNumberFormat="1" applyFont="1" applyFill="1" applyBorder="1"/>
    <xf numFmtId="164" fontId="5" fillId="2" borderId="0" xfId="1" applyNumberFormat="1" applyFont="1" applyFill="1" applyBorder="1"/>
    <xf numFmtId="9" fontId="5" fillId="2" borderId="0" xfId="1" applyFont="1" applyFill="1"/>
    <xf numFmtId="0" fontId="0" fillId="2" borderId="10" xfId="0" applyFill="1" applyBorder="1"/>
    <xf numFmtId="0" fontId="6" fillId="3" borderId="9" xfId="0" applyFont="1" applyFill="1" applyBorder="1"/>
    <xf numFmtId="0" fontId="6" fillId="3" borderId="0" xfId="0" applyFont="1" applyFill="1"/>
    <xf numFmtId="0" fontId="6" fillId="3" borderId="10" xfId="0" applyFont="1" applyFill="1" applyBorder="1"/>
    <xf numFmtId="165" fontId="6" fillId="3" borderId="0" xfId="0" applyNumberFormat="1" applyFont="1" applyFill="1"/>
    <xf numFmtId="0" fontId="6" fillId="2" borderId="0" xfId="0" applyFont="1" applyFill="1"/>
    <xf numFmtId="0" fontId="6" fillId="0" borderId="0" xfId="0" applyFont="1"/>
    <xf numFmtId="3" fontId="0" fillId="2" borderId="0" xfId="0" applyNumberFormat="1" applyFill="1" applyAlignment="1">
      <alignment horizontal="right" indent="1"/>
    </xf>
    <xf numFmtId="0" fontId="5" fillId="2" borderId="9" xfId="0" applyFont="1" applyFill="1" applyBorder="1" applyAlignment="1">
      <alignment horizontal="left" indent="2"/>
    </xf>
    <xf numFmtId="3" fontId="5" fillId="2" borderId="0" xfId="0" applyNumberFormat="1" applyFont="1" applyFill="1" applyAlignment="1">
      <alignment horizontal="right" indent="1"/>
    </xf>
    <xf numFmtId="0" fontId="0" fillId="2" borderId="9" xfId="0" applyFill="1" applyBorder="1" applyAlignment="1">
      <alignment horizontal="right"/>
    </xf>
    <xf numFmtId="0" fontId="0" fillId="2" borderId="0" xfId="0" applyFill="1" applyAlignment="1">
      <alignment horizontal="right"/>
    </xf>
    <xf numFmtId="0" fontId="0" fillId="2" borderId="10" xfId="0" applyFill="1" applyBorder="1" applyAlignment="1">
      <alignment horizontal="right"/>
    </xf>
    <xf numFmtId="0" fontId="6" fillId="3" borderId="9" xfId="0" applyFont="1" applyFill="1" applyBorder="1" applyAlignment="1">
      <alignment horizontal="right"/>
    </xf>
    <xf numFmtId="0" fontId="0" fillId="2" borderId="7" xfId="0" applyFill="1" applyBorder="1"/>
    <xf numFmtId="0" fontId="0" fillId="2" borderId="8" xfId="0" applyFill="1" applyBorder="1"/>
    <xf numFmtId="164" fontId="7" fillId="0" borderId="9" xfId="1" applyNumberFormat="1" applyFont="1" applyFill="1" applyBorder="1" applyAlignment="1">
      <alignment horizontal="right"/>
    </xf>
    <xf numFmtId="164" fontId="7" fillId="2" borderId="0" xfId="0" applyNumberFormat="1" applyFont="1" applyFill="1" applyAlignment="1">
      <alignment horizontal="right"/>
    </xf>
    <xf numFmtId="165" fontId="0" fillId="2" borderId="0" xfId="0" applyNumberFormat="1" applyFill="1"/>
    <xf numFmtId="166" fontId="0" fillId="2" borderId="10" xfId="0" applyNumberFormat="1" applyFill="1" applyBorder="1" applyAlignment="1">
      <alignment horizontal="right"/>
    </xf>
    <xf numFmtId="166" fontId="0" fillId="2" borderId="9" xfId="0" applyNumberFormat="1" applyFill="1" applyBorder="1" applyAlignment="1">
      <alignment horizontal="right"/>
    </xf>
    <xf numFmtId="166" fontId="0" fillId="2" borderId="0" xfId="0" applyNumberFormat="1" applyFill="1" applyAlignment="1">
      <alignment horizontal="right"/>
    </xf>
    <xf numFmtId="166" fontId="0" fillId="2" borderId="0" xfId="0" applyNumberFormat="1" applyFill="1"/>
    <xf numFmtId="9" fontId="0" fillId="0" borderId="0" xfId="1" applyFont="1"/>
    <xf numFmtId="3" fontId="0" fillId="0" borderId="10" xfId="0" applyNumberFormat="1" applyBorder="1" applyAlignment="1">
      <alignment horizontal="right"/>
    </xf>
    <xf numFmtId="3" fontId="0" fillId="0" borderId="0" xfId="0" applyNumberFormat="1" applyAlignment="1">
      <alignment horizontal="right" indent="1"/>
    </xf>
    <xf numFmtId="166" fontId="0" fillId="0" borderId="10" xfId="0" applyNumberFormat="1" applyBorder="1" applyAlignment="1">
      <alignment horizontal="right"/>
    </xf>
    <xf numFmtId="167" fontId="0" fillId="2" borderId="0" xfId="0" applyNumberFormat="1" applyFill="1"/>
    <xf numFmtId="168" fontId="0" fillId="2" borderId="0" xfId="0" applyNumberFormat="1" applyFill="1"/>
    <xf numFmtId="164" fontId="5" fillId="2" borderId="10" xfId="0" applyNumberFormat="1" applyFont="1" applyFill="1" applyBorder="1"/>
    <xf numFmtId="164" fontId="0" fillId="2" borderId="10" xfId="0" applyNumberFormat="1" applyFill="1" applyBorder="1"/>
    <xf numFmtId="0" fontId="6" fillId="2" borderId="9" xfId="0" applyFont="1" applyFill="1" applyBorder="1"/>
    <xf numFmtId="0" fontId="6" fillId="2" borderId="10" xfId="0" applyFont="1" applyFill="1" applyBorder="1"/>
    <xf numFmtId="3" fontId="0" fillId="0" borderId="10" xfId="0" applyNumberFormat="1" applyBorder="1" applyAlignment="1">
      <alignment horizontal="right" indent="1"/>
    </xf>
    <xf numFmtId="3" fontId="0" fillId="2" borderId="10" xfId="0" applyNumberFormat="1" applyFill="1" applyBorder="1" applyAlignment="1">
      <alignment horizontal="right" indent="1"/>
    </xf>
    <xf numFmtId="0" fontId="6" fillId="2" borderId="9" xfId="0" applyFont="1" applyFill="1" applyBorder="1" applyAlignment="1">
      <alignment horizontal="right"/>
    </xf>
    <xf numFmtId="3" fontId="0" fillId="2" borderId="9" xfId="0" applyNumberFormat="1" applyFill="1" applyBorder="1" applyAlignment="1">
      <alignment horizontal="right" indent="1"/>
    </xf>
    <xf numFmtId="0" fontId="0" fillId="2" borderId="1" xfId="0" applyFill="1" applyBorder="1"/>
    <xf numFmtId="0" fontId="0" fillId="2" borderId="14" xfId="0" applyFill="1" applyBorder="1"/>
    <xf numFmtId="170" fontId="0" fillId="2" borderId="9" xfId="0" applyNumberFormat="1" applyFill="1" applyBorder="1"/>
    <xf numFmtId="170" fontId="0" fillId="2" borderId="0" xfId="0" applyNumberFormat="1" applyFill="1"/>
    <xf numFmtId="170" fontId="0" fillId="2" borderId="10" xfId="0" applyNumberFormat="1" applyFill="1" applyBorder="1"/>
    <xf numFmtId="0" fontId="0" fillId="2" borderId="5" xfId="0" applyFill="1" applyBorder="1"/>
    <xf numFmtId="170" fontId="0" fillId="2" borderId="6" xfId="0" applyNumberFormat="1" applyFill="1" applyBorder="1"/>
    <xf numFmtId="170" fontId="0" fillId="2" borderId="7" xfId="0" applyNumberFormat="1" applyFill="1" applyBorder="1"/>
    <xf numFmtId="170" fontId="0" fillId="2" borderId="8" xfId="0" applyNumberFormat="1" applyFill="1" applyBorder="1"/>
    <xf numFmtId="0" fontId="8" fillId="2" borderId="0" xfId="0" applyFont="1" applyFill="1"/>
    <xf numFmtId="171" fontId="0" fillId="0" borderId="0" xfId="0" applyNumberFormat="1"/>
    <xf numFmtId="170" fontId="0" fillId="0" borderId="0" xfId="0" applyNumberFormat="1"/>
    <xf numFmtId="0" fontId="0" fillId="2" borderId="15" xfId="0" applyFill="1" applyBorder="1" applyAlignment="1">
      <alignment vertical="center"/>
    </xf>
    <xf numFmtId="0" fontId="0" fillId="2" borderId="0" xfId="0" applyFill="1" applyAlignment="1">
      <alignment vertical="center"/>
    </xf>
    <xf numFmtId="0" fontId="0" fillId="0" borderId="0" xfId="0" applyAlignment="1">
      <alignment vertical="center"/>
    </xf>
    <xf numFmtId="0" fontId="0" fillId="2" borderId="16" xfId="0" applyFill="1" applyBorder="1" applyAlignment="1">
      <alignment vertical="center"/>
    </xf>
    <xf numFmtId="0" fontId="0" fillId="2" borderId="15" xfId="0" applyFill="1" applyBorder="1" applyAlignment="1">
      <alignment vertical="top"/>
    </xf>
    <xf numFmtId="0" fontId="0" fillId="2" borderId="15" xfId="0" applyFill="1" applyBorder="1"/>
    <xf numFmtId="169" fontId="0" fillId="2" borderId="0" xfId="0" applyNumberFormat="1" applyFill="1"/>
    <xf numFmtId="0" fontId="2" fillId="3" borderId="14" xfId="0" applyFont="1" applyFill="1" applyBorder="1"/>
    <xf numFmtId="0" fontId="2" fillId="3" borderId="14" xfId="0" applyFont="1" applyFill="1" applyBorder="1" applyAlignment="1">
      <alignment horizontal="left" indent="1"/>
    </xf>
    <xf numFmtId="0" fontId="0" fillId="0" borderId="14" xfId="0" applyBorder="1" applyAlignment="1">
      <alignment horizontal="left" indent="1"/>
    </xf>
    <xf numFmtId="3" fontId="0" fillId="2" borderId="17" xfId="0" applyNumberFormat="1" applyFill="1" applyBorder="1"/>
    <xf numFmtId="3" fontId="0" fillId="2" borderId="19" xfId="0" applyNumberFormat="1" applyFill="1" applyBorder="1"/>
    <xf numFmtId="0" fontId="2" fillId="3" borderId="2" xfId="0" applyFont="1" applyFill="1" applyBorder="1" applyAlignment="1">
      <alignment horizontal="left"/>
    </xf>
    <xf numFmtId="3" fontId="2" fillId="3" borderId="2" xfId="0" applyNumberFormat="1" applyFont="1" applyFill="1" applyBorder="1" applyAlignment="1">
      <alignment horizontal="right"/>
    </xf>
    <xf numFmtId="3" fontId="2" fillId="3" borderId="3" xfId="0" applyNumberFormat="1" applyFont="1" applyFill="1" applyBorder="1" applyAlignment="1">
      <alignment horizontal="right"/>
    </xf>
    <xf numFmtId="3" fontId="2" fillId="3" borderId="4" xfId="0" applyNumberFormat="1" applyFont="1" applyFill="1" applyBorder="1"/>
    <xf numFmtId="0" fontId="2" fillId="3" borderId="6" xfId="0" applyFont="1" applyFill="1" applyBorder="1" applyAlignment="1">
      <alignment horizontal="left" indent="1"/>
    </xf>
    <xf numFmtId="3" fontId="2" fillId="3" borderId="6" xfId="0" applyNumberFormat="1" applyFont="1" applyFill="1" applyBorder="1" applyAlignment="1">
      <alignment horizontal="right"/>
    </xf>
    <xf numFmtId="3" fontId="2" fillId="3" borderId="7" xfId="0" applyNumberFormat="1" applyFont="1" applyFill="1" applyBorder="1" applyAlignment="1">
      <alignment horizontal="right"/>
    </xf>
    <xf numFmtId="3" fontId="2" fillId="3" borderId="8" xfId="0" applyNumberFormat="1" applyFont="1" applyFill="1" applyBorder="1"/>
    <xf numFmtId="0" fontId="5" fillId="2" borderId="0" xfId="0" applyFont="1" applyFill="1"/>
    <xf numFmtId="0" fontId="10" fillId="2" borderId="0" xfId="2" applyFont="1" applyFill="1" applyAlignment="1" applyProtection="1"/>
    <xf numFmtId="0" fontId="11" fillId="2" borderId="0" xfId="2" applyFont="1" applyFill="1" applyAlignment="1" applyProtection="1"/>
    <xf numFmtId="0" fontId="12" fillId="2" borderId="0" xfId="0" applyFont="1" applyFill="1"/>
    <xf numFmtId="0" fontId="13" fillId="0" borderId="0" xfId="0" applyFont="1"/>
    <xf numFmtId="0" fontId="14" fillId="2" borderId="0" xfId="0" applyFont="1" applyFill="1"/>
    <xf numFmtId="0" fontId="9" fillId="2" borderId="0" xfId="2" applyFill="1" applyAlignment="1" applyProtection="1"/>
    <xf numFmtId="0" fontId="0" fillId="2" borderId="20" xfId="0" applyFill="1" applyBorder="1"/>
    <xf numFmtId="3" fontId="0" fillId="2" borderId="17" xfId="0" applyNumberFormat="1" applyFill="1" applyBorder="1" applyAlignment="1">
      <alignment horizontal="right"/>
    </xf>
    <xf numFmtId="3" fontId="0" fillId="2" borderId="18" xfId="0" applyNumberFormat="1" applyFill="1" applyBorder="1" applyAlignment="1">
      <alignment horizontal="right"/>
    </xf>
    <xf numFmtId="3" fontId="0" fillId="2" borderId="19" xfId="0" applyNumberFormat="1" applyFill="1" applyBorder="1" applyAlignment="1">
      <alignment horizontal="right"/>
    </xf>
    <xf numFmtId="3" fontId="2" fillId="2" borderId="0" xfId="0" applyNumberFormat="1" applyFont="1" applyFill="1" applyAlignment="1">
      <alignment horizontal="right"/>
    </xf>
    <xf numFmtId="0" fontId="2" fillId="2" borderId="14" xfId="0" applyFont="1" applyFill="1" applyBorder="1"/>
    <xf numFmtId="3" fontId="2" fillId="2" borderId="9" xfId="0" applyNumberFormat="1" applyFont="1" applyFill="1" applyBorder="1" applyAlignment="1">
      <alignment horizontal="right"/>
    </xf>
    <xf numFmtId="3" fontId="2" fillId="2" borderId="10" xfId="0" applyNumberFormat="1" applyFont="1" applyFill="1" applyBorder="1" applyAlignment="1">
      <alignment horizontal="right"/>
    </xf>
    <xf numFmtId="0" fontId="2" fillId="0" borderId="14" xfId="0" applyFont="1" applyBorder="1"/>
    <xf numFmtId="0" fontId="0" fillId="0" borderId="14" xfId="0" applyBorder="1"/>
    <xf numFmtId="0" fontId="0" fillId="0" borderId="20" xfId="0" applyBorder="1" applyAlignment="1">
      <alignment horizontal="left" indent="1"/>
    </xf>
    <xf numFmtId="2" fontId="0" fillId="2" borderId="9" xfId="0" applyNumberFormat="1" applyFill="1" applyBorder="1"/>
    <xf numFmtId="2" fontId="0" fillId="2" borderId="0" xfId="0" applyNumberFormat="1" applyFill="1"/>
    <xf numFmtId="2" fontId="0" fillId="2" borderId="10" xfId="0" applyNumberFormat="1" applyFill="1" applyBorder="1"/>
    <xf numFmtId="0" fontId="0" fillId="2" borderId="14" xfId="0" applyFill="1" applyBorder="1" applyAlignment="1">
      <alignment horizontal="left" indent="1"/>
    </xf>
    <xf numFmtId="0" fontId="0" fillId="2" borderId="20" xfId="0" applyFill="1" applyBorder="1" applyAlignment="1">
      <alignment horizontal="left" indent="1"/>
    </xf>
    <xf numFmtId="3" fontId="0" fillId="2" borderId="6" xfId="0" applyNumberFormat="1" applyFill="1" applyBorder="1" applyAlignment="1">
      <alignment horizontal="right"/>
    </xf>
    <xf numFmtId="3" fontId="0" fillId="2" borderId="7" xfId="0" applyNumberFormat="1" applyFill="1" applyBorder="1" applyAlignment="1">
      <alignment horizontal="right"/>
    </xf>
    <xf numFmtId="3" fontId="0" fillId="2" borderId="8" xfId="0" applyNumberFormat="1" applyFill="1" applyBorder="1" applyAlignment="1">
      <alignment horizontal="right"/>
    </xf>
    <xf numFmtId="0" fontId="0" fillId="0" borderId="5" xfId="0" applyBorder="1"/>
    <xf numFmtId="168" fontId="0" fillId="0" borderId="0" xfId="0" applyNumberFormat="1"/>
    <xf numFmtId="0" fontId="2" fillId="3" borderId="21" xfId="0" applyFont="1" applyFill="1" applyBorder="1" applyAlignment="1">
      <alignment horizontal="left"/>
    </xf>
    <xf numFmtId="3" fontId="2" fillId="3" borderId="13" xfId="0" applyNumberFormat="1" applyFont="1" applyFill="1" applyBorder="1" applyAlignment="1">
      <alignment horizontal="right"/>
    </xf>
    <xf numFmtId="0" fontId="0" fillId="2" borderId="14" xfId="0" applyFill="1" applyBorder="1" applyAlignment="1">
      <alignment horizontal="left"/>
    </xf>
    <xf numFmtId="0" fontId="0" fillId="2" borderId="5" xfId="0" applyFill="1" applyBorder="1" applyAlignment="1">
      <alignment horizontal="left"/>
    </xf>
    <xf numFmtId="165" fontId="0" fillId="2" borderId="8" xfId="0" applyNumberFormat="1" applyFill="1" applyBorder="1" applyAlignment="1">
      <alignment horizontal="right"/>
    </xf>
    <xf numFmtId="1" fontId="0" fillId="2" borderId="0" xfId="0" applyNumberFormat="1" applyFill="1"/>
    <xf numFmtId="166" fontId="0" fillId="0" borderId="0" xfId="0" applyNumberFormat="1"/>
    <xf numFmtId="0" fontId="15" fillId="0" borderId="0" xfId="0" applyFont="1"/>
    <xf numFmtId="0" fontId="8" fillId="2" borderId="15" xfId="0" applyFont="1" applyFill="1" applyBorder="1"/>
    <xf numFmtId="166" fontId="0" fillId="2" borderId="0" xfId="0" applyNumberFormat="1" applyFill="1" applyAlignment="1">
      <alignment horizontal="right" indent="1"/>
    </xf>
    <xf numFmtId="164" fontId="7" fillId="2" borderId="0" xfId="1" applyNumberFormat="1" applyFont="1" applyFill="1" applyBorder="1" applyAlignment="1">
      <alignment horizontal="right"/>
    </xf>
    <xf numFmtId="165" fontId="0" fillId="2" borderId="6" xfId="0" applyNumberFormat="1" applyFill="1" applyBorder="1" applyAlignment="1">
      <alignment horizontal="right"/>
    </xf>
    <xf numFmtId="1" fontId="0" fillId="2" borderId="6" xfId="0" applyNumberFormat="1" applyFill="1" applyBorder="1" applyAlignment="1">
      <alignment horizontal="right"/>
    </xf>
    <xf numFmtId="164" fontId="0" fillId="0" borderId="8" xfId="0" applyNumberFormat="1" applyBorder="1"/>
    <xf numFmtId="164" fontId="2" fillId="3" borderId="13" xfId="0" applyNumberFormat="1" applyFont="1" applyFill="1" applyBorder="1"/>
    <xf numFmtId="164" fontId="0" fillId="0" borderId="7" xfId="0" applyNumberFormat="1" applyBorder="1" applyAlignment="1">
      <alignment horizontal="right"/>
    </xf>
    <xf numFmtId="164" fontId="2" fillId="3" borderId="12" xfId="0" applyNumberFormat="1" applyFont="1" applyFill="1" applyBorder="1" applyAlignment="1">
      <alignment horizontal="right"/>
    </xf>
    <xf numFmtId="0" fontId="0" fillId="0" borderId="0" xfId="0" applyAlignment="1">
      <alignment horizontal="right"/>
    </xf>
    <xf numFmtId="1" fontId="0" fillId="2" borderId="10" xfId="0" applyNumberFormat="1" applyFill="1" applyBorder="1" applyAlignment="1">
      <alignment horizontal="right"/>
    </xf>
    <xf numFmtId="165" fontId="0" fillId="2" borderId="10" xfId="0" applyNumberFormat="1" applyFill="1" applyBorder="1" applyAlignment="1">
      <alignment horizontal="right"/>
    </xf>
    <xf numFmtId="1" fontId="0" fillId="2" borderId="9" xfId="0" applyNumberFormat="1" applyFill="1" applyBorder="1" applyAlignment="1">
      <alignment horizontal="right"/>
    </xf>
    <xf numFmtId="165" fontId="0" fillId="2" borderId="9" xfId="0" applyNumberFormat="1" applyFill="1" applyBorder="1" applyAlignment="1">
      <alignment horizontal="right"/>
    </xf>
    <xf numFmtId="172" fontId="0" fillId="2" borderId="0" xfId="0" applyNumberFormat="1" applyFill="1"/>
    <xf numFmtId="172" fontId="0" fillId="2" borderId="0" xfId="0" applyNumberFormat="1" applyFill="1" applyAlignment="1">
      <alignment horizontal="right"/>
    </xf>
    <xf numFmtId="172" fontId="0" fillId="2" borderId="9" xfId="0" applyNumberFormat="1" applyFill="1" applyBorder="1"/>
    <xf numFmtId="172" fontId="0" fillId="2" borderId="10" xfId="0" applyNumberFormat="1" applyFill="1" applyBorder="1" applyAlignment="1">
      <alignment horizontal="right"/>
    </xf>
    <xf numFmtId="172" fontId="0" fillId="2" borderId="9" xfId="0" applyNumberFormat="1" applyFill="1" applyBorder="1" applyAlignment="1">
      <alignment horizontal="right"/>
    </xf>
    <xf numFmtId="172" fontId="2" fillId="3" borderId="11" xfId="0" applyNumberFormat="1" applyFont="1" applyFill="1" applyBorder="1" applyAlignment="1">
      <alignment horizontal="right"/>
    </xf>
    <xf numFmtId="172" fontId="2" fillId="3" borderId="12" xfId="0" applyNumberFormat="1" applyFont="1" applyFill="1" applyBorder="1" applyAlignment="1">
      <alignment horizontal="right"/>
    </xf>
    <xf numFmtId="172" fontId="2" fillId="3" borderId="13" xfId="0" applyNumberFormat="1" applyFont="1" applyFill="1" applyBorder="1" applyAlignment="1">
      <alignment horizontal="right"/>
    </xf>
    <xf numFmtId="172" fontId="0" fillId="0" borderId="9" xfId="0" applyNumberFormat="1" applyBorder="1"/>
    <xf numFmtId="172" fontId="0" fillId="0" borderId="0" xfId="0" applyNumberFormat="1"/>
    <xf numFmtId="172" fontId="0" fillId="0" borderId="0" xfId="0" applyNumberFormat="1" applyAlignment="1">
      <alignment horizontal="right"/>
    </xf>
    <xf numFmtId="172" fontId="0" fillId="0" borderId="10" xfId="0" applyNumberFormat="1" applyBorder="1" applyAlignment="1">
      <alignment horizontal="right"/>
    </xf>
    <xf numFmtId="172" fontId="0" fillId="0" borderId="9" xfId="0" applyNumberFormat="1" applyBorder="1" applyAlignment="1">
      <alignment horizontal="right"/>
    </xf>
    <xf numFmtId="172" fontId="0" fillId="2" borderId="6" xfId="0" applyNumberFormat="1" applyFill="1" applyBorder="1" applyAlignment="1">
      <alignment horizontal="right"/>
    </xf>
    <xf numFmtId="172" fontId="0" fillId="2" borderId="7" xfId="0" applyNumberFormat="1" applyFill="1" applyBorder="1" applyAlignment="1">
      <alignment horizontal="right"/>
    </xf>
    <xf numFmtId="172" fontId="0" fillId="2" borderId="8" xfId="0" applyNumberFormat="1" applyFill="1" applyBorder="1" applyAlignment="1">
      <alignment horizontal="right"/>
    </xf>
    <xf numFmtId="173" fontId="0" fillId="2" borderId="9" xfId="0" applyNumberFormat="1" applyFill="1" applyBorder="1"/>
    <xf numFmtId="173" fontId="0" fillId="2" borderId="0" xfId="0" applyNumberFormat="1" applyFill="1"/>
    <xf numFmtId="173" fontId="0" fillId="2" borderId="0" xfId="0" applyNumberFormat="1" applyFill="1" applyAlignment="1">
      <alignment horizontal="right"/>
    </xf>
    <xf numFmtId="173" fontId="0" fillId="2" borderId="10" xfId="0" applyNumberFormat="1" applyFill="1" applyBorder="1" applyAlignment="1">
      <alignment horizontal="right"/>
    </xf>
    <xf numFmtId="173" fontId="0" fillId="2" borderId="6" xfId="0" applyNumberFormat="1" applyFill="1" applyBorder="1" applyAlignment="1">
      <alignment horizontal="right"/>
    </xf>
    <xf numFmtId="173" fontId="0" fillId="2" borderId="7" xfId="0" applyNumberFormat="1" applyFill="1" applyBorder="1" applyAlignment="1">
      <alignment horizontal="right"/>
    </xf>
    <xf numFmtId="173" fontId="0" fillId="2" borderId="8" xfId="0" applyNumberFormat="1" applyFill="1" applyBorder="1" applyAlignment="1">
      <alignment horizontal="right"/>
    </xf>
    <xf numFmtId="173" fontId="0" fillId="2" borderId="9" xfId="0" applyNumberFormat="1" applyFill="1" applyBorder="1" applyAlignment="1">
      <alignment horizontal="right"/>
    </xf>
    <xf numFmtId="173" fontId="0" fillId="0" borderId="9" xfId="0" applyNumberFormat="1" applyBorder="1" applyAlignment="1">
      <alignment horizontal="right"/>
    </xf>
    <xf numFmtId="173" fontId="0" fillId="0" borderId="0" xfId="0" applyNumberFormat="1" applyAlignment="1">
      <alignment horizontal="right"/>
    </xf>
    <xf numFmtId="173" fontId="0" fillId="0" borderId="10" xfId="0" applyNumberFormat="1" applyBorder="1" applyAlignment="1">
      <alignment horizontal="right"/>
    </xf>
    <xf numFmtId="164" fontId="0" fillId="0" borderId="8" xfId="0" applyNumberFormat="1" applyBorder="1" applyAlignment="1">
      <alignment horizontal="right"/>
    </xf>
    <xf numFmtId="4" fontId="0" fillId="0" borderId="0" xfId="0" applyNumberFormat="1"/>
    <xf numFmtId="2" fontId="0" fillId="0" borderId="0" xfId="0" applyNumberFormat="1"/>
    <xf numFmtId="0" fontId="2" fillId="3" borderId="3" xfId="0" applyFont="1" applyFill="1" applyBorder="1" applyAlignment="1">
      <alignment horizontal="right"/>
    </xf>
    <xf numFmtId="3" fontId="0" fillId="2" borderId="18" xfId="0" applyNumberFormat="1" applyFill="1" applyBorder="1"/>
    <xf numFmtId="3" fontId="2" fillId="3" borderId="12" xfId="0" applyNumberFormat="1" applyFont="1" applyFill="1" applyBorder="1"/>
    <xf numFmtId="3" fontId="0" fillId="0" borderId="7" xfId="0" applyNumberFormat="1" applyBorder="1"/>
    <xf numFmtId="3" fontId="0" fillId="2" borderId="12" xfId="0" applyNumberFormat="1" applyFill="1" applyBorder="1"/>
    <xf numFmtId="164" fontId="0" fillId="2" borderId="0" xfId="1" applyNumberFormat="1" applyFont="1" applyFill="1" applyBorder="1"/>
    <xf numFmtId="164" fontId="0" fillId="0" borderId="7" xfId="1" applyNumberFormat="1" applyFont="1" applyFill="1" applyBorder="1"/>
    <xf numFmtId="164" fontId="2" fillId="3" borderId="12" xfId="1" applyNumberFormat="1" applyFont="1" applyFill="1" applyBorder="1"/>
    <xf numFmtId="1" fontId="0" fillId="2" borderId="0" xfId="0" applyNumberFormat="1" applyFill="1" applyAlignment="1">
      <alignment horizontal="right"/>
    </xf>
    <xf numFmtId="165" fontId="0" fillId="2" borderId="0" xfId="0" applyNumberFormat="1" applyFill="1" applyAlignment="1">
      <alignment horizontal="right"/>
    </xf>
    <xf numFmtId="165" fontId="0" fillId="2" borderId="7" xfId="0" applyNumberFormat="1" applyFill="1" applyBorder="1" applyAlignment="1">
      <alignment horizontal="right"/>
    </xf>
    <xf numFmtId="1" fontId="0" fillId="2" borderId="7" xfId="0" applyNumberFormat="1" applyFill="1" applyBorder="1" applyAlignment="1">
      <alignment horizontal="right"/>
    </xf>
    <xf numFmtId="0" fontId="6" fillId="3" borderId="0" xfId="0" applyFont="1" applyFill="1" applyAlignment="1">
      <alignment horizontal="right"/>
    </xf>
    <xf numFmtId="0" fontId="6" fillId="2" borderId="0" xfId="0" applyFont="1" applyFill="1" applyAlignment="1">
      <alignment horizontal="right"/>
    </xf>
    <xf numFmtId="0" fontId="8" fillId="2" borderId="5" xfId="0" applyFont="1" applyFill="1" applyBorder="1"/>
    <xf numFmtId="0" fontId="2" fillId="3" borderId="6" xfId="0" applyFont="1" applyFill="1" applyBorder="1" applyAlignment="1">
      <alignment horizontal="center"/>
    </xf>
    <xf numFmtId="0" fontId="2" fillId="3" borderId="8" xfId="0" applyFont="1" applyFill="1" applyBorder="1" applyAlignment="1">
      <alignment horizontal="center"/>
    </xf>
    <xf numFmtId="164" fontId="5" fillId="2" borderId="10" xfId="1" applyNumberFormat="1" applyFont="1" applyFill="1" applyBorder="1" applyAlignment="1">
      <alignment horizontal="right"/>
    </xf>
    <xf numFmtId="0" fontId="16" fillId="2" borderId="0" xfId="0" applyFont="1" applyFill="1"/>
    <xf numFmtId="0" fontId="16" fillId="0" borderId="0" xfId="0" applyFont="1"/>
    <xf numFmtId="4" fontId="2" fillId="2" borderId="10" xfId="0" applyNumberFormat="1" applyFont="1" applyFill="1" applyBorder="1" applyAlignment="1">
      <alignment horizontal="right"/>
    </xf>
    <xf numFmtId="1" fontId="0" fillId="2" borderId="8" xfId="0" applyNumberFormat="1" applyFill="1" applyBorder="1" applyAlignment="1">
      <alignment horizontal="right"/>
    </xf>
    <xf numFmtId="0" fontId="8" fillId="2" borderId="14" xfId="0" applyFont="1" applyFill="1" applyBorder="1"/>
    <xf numFmtId="0" fontId="2" fillId="2" borderId="22" xfId="0" applyFont="1" applyFill="1" applyBorder="1" applyAlignment="1">
      <alignment vertical="center" wrapText="1"/>
    </xf>
    <xf numFmtId="0" fontId="0" fillId="2" borderId="23" xfId="0" applyFill="1" applyBorder="1" applyAlignment="1">
      <alignment vertical="center" wrapText="1"/>
    </xf>
    <xf numFmtId="0" fontId="2" fillId="2" borderId="24" xfId="0" applyFont="1" applyFill="1" applyBorder="1" applyAlignment="1">
      <alignment vertical="center" wrapText="1"/>
    </xf>
    <xf numFmtId="0" fontId="2" fillId="0" borderId="23" xfId="0" applyFont="1" applyBorder="1" applyAlignment="1">
      <alignment vertical="center" wrapText="1"/>
    </xf>
    <xf numFmtId="0" fontId="6" fillId="2" borderId="23" xfId="0" applyFont="1" applyFill="1" applyBorder="1" applyAlignment="1">
      <alignment vertical="center" wrapText="1"/>
    </xf>
    <xf numFmtId="164" fontId="0" fillId="0" borderId="0" xfId="1" applyNumberFormat="1" applyFont="1"/>
    <xf numFmtId="9" fontId="0" fillId="2" borderId="0" xfId="1" applyFont="1" applyFill="1"/>
    <xf numFmtId="164" fontId="0" fillId="2" borderId="0" xfId="1" applyNumberFormat="1" applyFont="1" applyFill="1"/>
    <xf numFmtId="0" fontId="2" fillId="3" borderId="2" xfId="0" applyFont="1" applyFill="1" applyBorder="1" applyAlignment="1">
      <alignment horizontal="center"/>
    </xf>
    <xf numFmtId="0" fontId="2" fillId="3" borderId="4" xfId="0" applyFont="1" applyFill="1" applyBorder="1" applyAlignment="1">
      <alignment horizontal="center"/>
    </xf>
    <xf numFmtId="0" fontId="0" fillId="0" borderId="15" xfId="0" applyBorder="1" applyAlignment="1">
      <alignment horizontal="left" vertical="center"/>
    </xf>
    <xf numFmtId="0" fontId="0" fillId="0" borderId="15" xfId="0" applyBorder="1" applyAlignment="1">
      <alignment vertical="center"/>
    </xf>
    <xf numFmtId="0" fontId="0" fillId="0" borderId="16" xfId="0" applyBorder="1" applyAlignment="1">
      <alignment horizontal="left" vertical="center"/>
    </xf>
    <xf numFmtId="0" fontId="0" fillId="0" borderId="16" xfId="0" applyBorder="1" applyAlignment="1">
      <alignment vertical="center"/>
    </xf>
    <xf numFmtId="0" fontId="0" fillId="0" borderId="15" xfId="0" applyBorder="1" applyAlignment="1">
      <alignment vertical="top" wrapText="1"/>
    </xf>
    <xf numFmtId="0" fontId="8" fillId="2" borderId="15" xfId="0" applyFont="1" applyFill="1" applyBorder="1" applyAlignment="1">
      <alignment wrapText="1"/>
    </xf>
    <xf numFmtId="0" fontId="4" fillId="2" borderId="14" xfId="0" applyFont="1" applyFill="1" applyBorder="1"/>
    <xf numFmtId="0" fontId="5" fillId="0" borderId="11" xfId="0" applyFont="1" applyBorder="1" applyAlignment="1">
      <alignment horizontal="left"/>
    </xf>
    <xf numFmtId="0" fontId="5" fillId="0" borderId="9" xfId="0" applyFont="1" applyBorder="1"/>
    <xf numFmtId="0" fontId="0" fillId="2" borderId="14" xfId="0" applyFill="1" applyBorder="1" applyAlignment="1">
      <alignment horizontal="left" indent="3"/>
    </xf>
    <xf numFmtId="0" fontId="0" fillId="2" borderId="0" xfId="0" applyFill="1" applyAlignment="1">
      <alignment horizontal="left" indent="1"/>
    </xf>
    <xf numFmtId="0" fontId="0" fillId="2" borderId="16" xfId="0" applyFill="1" applyBorder="1"/>
    <xf numFmtId="0" fontId="0" fillId="0" borderId="16" xfId="0" applyBorder="1"/>
    <xf numFmtId="0" fontId="2" fillId="3" borderId="6" xfId="0" applyFont="1" applyFill="1" applyBorder="1"/>
    <xf numFmtId="3" fontId="2" fillId="3" borderId="26" xfId="0" applyNumberFormat="1" applyFont="1" applyFill="1" applyBorder="1"/>
    <xf numFmtId="3" fontId="17" fillId="0" borderId="25" xfId="0" applyNumberFormat="1" applyFont="1" applyBorder="1" applyAlignment="1">
      <alignment horizontal="left"/>
    </xf>
    <xf numFmtId="3" fontId="17" fillId="0" borderId="3" xfId="0" applyNumberFormat="1" applyFont="1" applyBorder="1" applyAlignment="1">
      <alignment horizontal="right"/>
    </xf>
    <xf numFmtId="3" fontId="17" fillId="0" borderId="25" xfId="0" applyNumberFormat="1" applyFont="1" applyBorder="1" applyAlignment="1">
      <alignment horizontal="right"/>
    </xf>
    <xf numFmtId="3" fontId="17" fillId="0" borderId="3" xfId="0" applyNumberFormat="1" applyFont="1" applyBorder="1"/>
    <xf numFmtId="0" fontId="17" fillId="0" borderId="0" xfId="0" applyFont="1"/>
    <xf numFmtId="3" fontId="17" fillId="0" borderId="2" xfId="0" applyNumberFormat="1" applyFont="1" applyBorder="1"/>
    <xf numFmtId="4" fontId="17" fillId="0" borderId="26" xfId="0" applyNumberFormat="1" applyFont="1" applyBorder="1"/>
    <xf numFmtId="3" fontId="17" fillId="0" borderId="7" xfId="0" applyNumberFormat="1" applyFont="1" applyBorder="1"/>
    <xf numFmtId="4" fontId="17" fillId="0" borderId="7" xfId="0" applyNumberFormat="1" applyFont="1" applyBorder="1"/>
    <xf numFmtId="4" fontId="17" fillId="0" borderId="6" xfId="0" applyNumberFormat="1" applyFont="1" applyBorder="1"/>
    <xf numFmtId="4" fontId="0" fillId="2" borderId="9" xfId="0" applyNumberFormat="1" applyFill="1" applyBorder="1" applyAlignment="1">
      <alignment horizontal="right"/>
    </xf>
    <xf numFmtId="3" fontId="18" fillId="0" borderId="4" xfId="0" applyNumberFormat="1" applyFont="1" applyBorder="1"/>
    <xf numFmtId="4" fontId="18" fillId="0" borderId="8" xfId="0" applyNumberFormat="1" applyFont="1" applyBorder="1"/>
    <xf numFmtId="3" fontId="17" fillId="0" borderId="4" xfId="0" applyNumberFormat="1" applyFont="1" applyBorder="1"/>
    <xf numFmtId="2" fontId="17" fillId="0" borderId="8" xfId="0" applyNumberFormat="1" applyFont="1" applyBorder="1"/>
    <xf numFmtId="0" fontId="0" fillId="2" borderId="9" xfId="0" applyFill="1" applyBorder="1" applyAlignment="1">
      <alignment horizontal="left" indent="2"/>
    </xf>
    <xf numFmtId="0" fontId="0" fillId="2" borderId="14" xfId="0" applyFill="1" applyBorder="1" applyAlignment="1">
      <alignment horizontal="left" indent="2"/>
    </xf>
    <xf numFmtId="174" fontId="0" fillId="2" borderId="9" xfId="0" applyNumberFormat="1" applyFill="1" applyBorder="1" applyAlignment="1">
      <alignment horizontal="right"/>
    </xf>
    <xf numFmtId="174" fontId="0" fillId="2" borderId="0" xfId="0" applyNumberFormat="1" applyFill="1" applyAlignment="1">
      <alignment horizontal="right"/>
    </xf>
    <xf numFmtId="174" fontId="0" fillId="2" borderId="10" xfId="0" applyNumberFormat="1" applyFill="1" applyBorder="1" applyAlignment="1">
      <alignment horizontal="right"/>
    </xf>
    <xf numFmtId="173" fontId="0" fillId="0" borderId="9" xfId="0" applyNumberFormat="1" applyBorder="1"/>
    <xf numFmtId="3" fontId="8" fillId="2" borderId="9" xfId="0" applyNumberFormat="1" applyFont="1" applyFill="1" applyBorder="1" applyAlignment="1">
      <alignment horizontal="right"/>
    </xf>
    <xf numFmtId="0" fontId="22" fillId="0" borderId="0" xfId="0" applyFont="1"/>
    <xf numFmtId="164" fontId="0" fillId="2" borderId="6" xfId="1" applyNumberFormat="1" applyFont="1" applyFill="1" applyBorder="1" applyAlignment="1">
      <alignment horizontal="right"/>
    </xf>
    <xf numFmtId="0" fontId="2" fillId="2" borderId="9" xfId="0" applyFont="1" applyFill="1" applyBorder="1" applyAlignment="1">
      <alignment horizontal="right"/>
    </xf>
    <xf numFmtId="0" fontId="2" fillId="2" borderId="0" xfId="0" applyFont="1" applyFill="1" applyAlignment="1">
      <alignment horizontal="right"/>
    </xf>
    <xf numFmtId="0" fontId="2" fillId="2" borderId="10" xfId="0" applyFont="1" applyFill="1" applyBorder="1" applyAlignment="1">
      <alignment horizontal="right"/>
    </xf>
    <xf numFmtId="0" fontId="4" fillId="0" borderId="9" xfId="0" applyFont="1" applyBorder="1"/>
    <xf numFmtId="0" fontId="2" fillId="0" borderId="9" xfId="0" applyFont="1" applyBorder="1" applyAlignment="1">
      <alignment horizontal="right"/>
    </xf>
    <xf numFmtId="0" fontId="2" fillId="0" borderId="0" xfId="0" applyFont="1" applyAlignment="1">
      <alignment horizontal="right"/>
    </xf>
    <xf numFmtId="0" fontId="2" fillId="0" borderId="10" xfId="0" applyFont="1" applyBorder="1" applyAlignment="1">
      <alignment horizontal="right"/>
    </xf>
    <xf numFmtId="0" fontId="0" fillId="0" borderId="9" xfId="0" applyBorder="1"/>
    <xf numFmtId="3" fontId="0" fillId="0" borderId="10" xfId="0" applyNumberFormat="1" applyBorder="1"/>
    <xf numFmtId="3" fontId="0" fillId="0" borderId="9" xfId="0" applyNumberFormat="1" applyBorder="1"/>
    <xf numFmtId="4" fontId="15" fillId="0" borderId="0" xfId="0" applyNumberFormat="1" applyFont="1"/>
    <xf numFmtId="0" fontId="24" fillId="0" borderId="0" xfId="0" applyFont="1"/>
    <xf numFmtId="166" fontId="0" fillId="0" borderId="0" xfId="0" applyNumberFormat="1" applyAlignment="1">
      <alignment horizontal="right"/>
    </xf>
    <xf numFmtId="173" fontId="0" fillId="0" borderId="0" xfId="0" applyNumberFormat="1"/>
    <xf numFmtId="173" fontId="0" fillId="0" borderId="7" xfId="0" applyNumberFormat="1" applyBorder="1" applyAlignment="1">
      <alignment horizontal="right"/>
    </xf>
    <xf numFmtId="167" fontId="0" fillId="0" borderId="0" xfId="0" applyNumberFormat="1"/>
    <xf numFmtId="9" fontId="2" fillId="2" borderId="0" xfId="1" applyFont="1" applyFill="1"/>
    <xf numFmtId="14" fontId="0" fillId="0" borderId="0" xfId="0" applyNumberFormat="1" applyAlignment="1">
      <alignment horizontal="right" vertical="top"/>
    </xf>
    <xf numFmtId="0" fontId="8" fillId="0" borderId="30" xfId="0" applyFont="1" applyBorder="1" applyAlignment="1">
      <alignment vertical="top" wrapText="1"/>
    </xf>
    <xf numFmtId="0" fontId="8" fillId="0" borderId="30" xfId="0" applyFont="1" applyBorder="1" applyAlignment="1">
      <alignment horizontal="center" vertical="top" wrapText="1"/>
    </xf>
    <xf numFmtId="164" fontId="5" fillId="0" borderId="0" xfId="1" applyNumberFormat="1" applyFont="1" applyFill="1" applyBorder="1" applyAlignment="1">
      <alignment horizontal="right"/>
    </xf>
    <xf numFmtId="164" fontId="5" fillId="0" borderId="0" xfId="0" applyNumberFormat="1" applyFont="1" applyAlignment="1">
      <alignment horizontal="right"/>
    </xf>
    <xf numFmtId="164" fontId="7" fillId="0" borderId="0" xfId="1" applyNumberFormat="1" applyFont="1" applyFill="1" applyBorder="1" applyAlignment="1">
      <alignment horizontal="right"/>
    </xf>
    <xf numFmtId="164" fontId="7" fillId="0" borderId="0" xfId="0" applyNumberFormat="1" applyFont="1" applyAlignment="1">
      <alignment horizontal="right"/>
    </xf>
    <xf numFmtId="170" fontId="0" fillId="0" borderId="7" xfId="0" applyNumberFormat="1" applyBorder="1"/>
    <xf numFmtId="169" fontId="0" fillId="2" borderId="0" xfId="0" applyNumberFormat="1" applyFill="1" applyAlignment="1">
      <alignment horizontal="right"/>
    </xf>
    <xf numFmtId="3" fontId="6" fillId="2" borderId="10" xfId="0" applyNumberFormat="1" applyFont="1" applyFill="1" applyBorder="1"/>
    <xf numFmtId="3" fontId="2" fillId="2" borderId="31" xfId="0" applyNumberFormat="1" applyFont="1" applyFill="1" applyBorder="1" applyAlignment="1">
      <alignment vertical="center" wrapText="1"/>
    </xf>
    <xf numFmtId="3" fontId="0" fillId="2" borderId="32" xfId="0" applyNumberFormat="1" applyFill="1" applyBorder="1"/>
    <xf numFmtId="3" fontId="0" fillId="2" borderId="33" xfId="0" applyNumberFormat="1" applyFill="1" applyBorder="1"/>
    <xf numFmtId="3" fontId="6" fillId="2" borderId="33" xfId="0" applyNumberFormat="1" applyFont="1" applyFill="1" applyBorder="1"/>
    <xf numFmtId="3" fontId="0" fillId="2" borderId="33" xfId="0" applyNumberFormat="1" applyFill="1" applyBorder="1" applyAlignment="1">
      <alignment horizontal="right"/>
    </xf>
    <xf numFmtId="3" fontId="2" fillId="2" borderId="34" xfId="0" applyNumberFormat="1" applyFont="1" applyFill="1" applyBorder="1" applyAlignment="1">
      <alignment vertical="center" wrapText="1"/>
    </xf>
    <xf numFmtId="3" fontId="0" fillId="2" borderId="32" xfId="0" applyNumberFormat="1" applyFill="1" applyBorder="1" applyAlignment="1">
      <alignment horizontal="right"/>
    </xf>
    <xf numFmtId="3" fontId="6" fillId="2" borderId="33" xfId="0" applyNumberFormat="1" applyFont="1" applyFill="1" applyBorder="1" applyAlignment="1">
      <alignment horizontal="right"/>
    </xf>
    <xf numFmtId="3" fontId="2" fillId="2" borderId="34" xfId="0" applyNumberFormat="1" applyFont="1" applyFill="1" applyBorder="1" applyAlignment="1">
      <alignment horizontal="right" vertical="center" wrapText="1"/>
    </xf>
    <xf numFmtId="0" fontId="0" fillId="2" borderId="4" xfId="0" applyFill="1" applyBorder="1" applyAlignment="1">
      <alignment horizontal="right"/>
    </xf>
    <xf numFmtId="3" fontId="6" fillId="2" borderId="10" xfId="0" applyNumberFormat="1" applyFont="1" applyFill="1" applyBorder="1" applyAlignment="1">
      <alignment horizontal="right"/>
    </xf>
    <xf numFmtId="3" fontId="2" fillId="2" borderId="31" xfId="0" applyNumberFormat="1" applyFont="1" applyFill="1" applyBorder="1" applyAlignment="1">
      <alignment horizontal="right" vertical="center" wrapText="1"/>
    </xf>
    <xf numFmtId="4" fontId="18" fillId="0" borderId="7" xfId="0" applyNumberFormat="1" applyFont="1" applyBorder="1"/>
    <xf numFmtId="15" fontId="2" fillId="3" borderId="1" xfId="0" quotePrefix="1" applyNumberFormat="1" applyFont="1" applyFill="1" applyBorder="1" applyAlignment="1">
      <alignment horizontal="right" wrapText="1"/>
    </xf>
    <xf numFmtId="0" fontId="2" fillId="3" borderId="5" xfId="0" applyFont="1" applyFill="1" applyBorder="1" applyAlignment="1">
      <alignment horizontal="right" wrapText="1"/>
    </xf>
    <xf numFmtId="15" fontId="2" fillId="3" borderId="4" xfId="0" quotePrefix="1" applyNumberFormat="1" applyFont="1" applyFill="1" applyBorder="1" applyAlignment="1">
      <alignment horizontal="right" wrapText="1"/>
    </xf>
    <xf numFmtId="0" fontId="2" fillId="3" borderId="8" xfId="0" applyFont="1" applyFill="1" applyBorder="1" applyAlignment="1">
      <alignment horizontal="right" wrapText="1"/>
    </xf>
  </cellXfs>
  <cellStyles count="11">
    <cellStyle name="Hyperlink" xfId="2" builtinId="8"/>
    <cellStyle name="Normal" xfId="0" builtinId="0"/>
    <cellStyle name="Percent" xfId="1" builtinId="5"/>
    <cellStyle name="SAPDataCell" xfId="8" xr:uid="{143B26F9-A59A-49F6-85B2-379BE394F2A9}"/>
    <cellStyle name="SAPDataTotalCell" xfId="10" xr:uid="{1723426C-C7DE-43B2-8F05-08E28C62DCF8}"/>
    <cellStyle name="SAPDimensionCell" xfId="3" xr:uid="{0427048E-F4DF-46F1-9940-AA8BFBBBC753}"/>
    <cellStyle name="SAPHierarchyCell0" xfId="4" xr:uid="{32630C4E-4C79-48F0-B406-F712C27C1E73}"/>
    <cellStyle name="SAPHierarchyCell1" xfId="5" xr:uid="{68A4ABD6-0700-4EBB-9838-23D540FA5235}"/>
    <cellStyle name="SAPLockedDataTotalCell" xfId="6" xr:uid="{CC9C5660-8BAC-40B0-A5AE-F1A604FD3696}"/>
    <cellStyle name="SAPMemberCell" xfId="7" xr:uid="{2466AEA7-2291-46F7-AF7B-220DF5E3B96F}"/>
    <cellStyle name="SAPMemberTotalCell" xfId="9" xr:uid="{48E6B345-802F-498C-970C-D96BE84D2EDE}"/>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86B3E422-104B-43D0-B404-B9EF7122BD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2017713</xdr:colOff>
      <xdr:row>0</xdr:row>
      <xdr:rowOff>351513</xdr:rowOff>
    </xdr:to>
    <xdr:pic>
      <xdr:nvPicPr>
        <xdr:cNvPr id="2" name="Graphic 43">
          <a:extLst>
            <a:ext uri="{FF2B5EF4-FFF2-40B4-BE49-F238E27FC236}">
              <a16:creationId xmlns:a16="http://schemas.microsoft.com/office/drawing/2014/main" id="{253FFCB1-2CA3-4216-9484-C34B67A5C1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BDDD508D-A8EA-414B-AF1E-B3BF785249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CEB5EEFF-3A55-4D2A-B397-C9D99A7E83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59444220-A769-4381-A6FC-67C83AE981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EF585C94-26A7-4F80-821C-EC720695E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DA87C837-ACEF-4DE5-A776-423B5CEFEC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FF6C5570-3A29-4753-9254-018280FA31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2" name="Graphic 43">
          <a:extLst>
            <a:ext uri="{FF2B5EF4-FFF2-40B4-BE49-F238E27FC236}">
              <a16:creationId xmlns:a16="http://schemas.microsoft.com/office/drawing/2014/main" id="{BF40C804-D2E4-45C2-9918-BDA2117EEC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4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2" name="Graphic 43">
          <a:extLst>
            <a:ext uri="{FF2B5EF4-FFF2-40B4-BE49-F238E27FC236}">
              <a16:creationId xmlns:a16="http://schemas.microsoft.com/office/drawing/2014/main" id="{F3E2C3C3-3C55-4F73-932F-916FF0793D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E90AE6B9-B90F-4AB4-AB27-76C284A02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7AC15B4C-7564-46B1-99B4-19AA7D31A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4E9299A1-A990-44EC-9FFA-7A92975E90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2" name="Graphic 43">
          <a:extLst>
            <a:ext uri="{FF2B5EF4-FFF2-40B4-BE49-F238E27FC236}">
              <a16:creationId xmlns:a16="http://schemas.microsoft.com/office/drawing/2014/main" id="{541C4DDA-2D70-40B0-880F-13E8F95E21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4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1F9876D1-6BEA-40C9-8D01-C63078FDF9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4DC4E879-B59F-4FE7-B77B-93AE10B5F1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7B83E14C-6EFE-4BDB-9905-AAAA35D716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348338</xdr:rowOff>
    </xdr:to>
    <xdr:pic>
      <xdr:nvPicPr>
        <xdr:cNvPr id="3" name="Graphic 43">
          <a:extLst>
            <a:ext uri="{FF2B5EF4-FFF2-40B4-BE49-F238E27FC236}">
              <a16:creationId xmlns:a16="http://schemas.microsoft.com/office/drawing/2014/main" id="{C50F4CF5-2C6C-4CF7-8FDF-2C6E7B8BD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4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F944AD4D-C084-4A45-8AA3-B1E4EFBBF2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56F5CEB3-95B5-4451-B923-70FD6EFA43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anders.h.nilsson@teliacompany.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ustomProperty" Target="../customProperty46.bin"/><Relationship Id="rId13" Type="http://schemas.openxmlformats.org/officeDocument/2006/relationships/drawing" Target="../drawings/drawing10.xml"/><Relationship Id="rId3" Type="http://schemas.openxmlformats.org/officeDocument/2006/relationships/customProperty" Target="../customProperty41.bin"/><Relationship Id="rId7" Type="http://schemas.openxmlformats.org/officeDocument/2006/relationships/customProperty" Target="../customProperty45.bin"/><Relationship Id="rId12" Type="http://schemas.openxmlformats.org/officeDocument/2006/relationships/customProperty" Target="../customProperty50.bin"/><Relationship Id="rId2" Type="http://schemas.openxmlformats.org/officeDocument/2006/relationships/customProperty" Target="../customProperty40.bin"/><Relationship Id="rId1" Type="http://schemas.openxmlformats.org/officeDocument/2006/relationships/printerSettings" Target="../printerSettings/printerSettings10.bin"/><Relationship Id="rId6" Type="http://schemas.openxmlformats.org/officeDocument/2006/relationships/customProperty" Target="../customProperty44.bin"/><Relationship Id="rId11" Type="http://schemas.openxmlformats.org/officeDocument/2006/relationships/customProperty" Target="../customProperty49.bin"/><Relationship Id="rId5" Type="http://schemas.openxmlformats.org/officeDocument/2006/relationships/customProperty" Target="../customProperty43.bin"/><Relationship Id="rId10" Type="http://schemas.openxmlformats.org/officeDocument/2006/relationships/customProperty" Target="../customProperty48.bin"/><Relationship Id="rId4" Type="http://schemas.openxmlformats.org/officeDocument/2006/relationships/customProperty" Target="../customProperty42.bin"/><Relationship Id="rId9" Type="http://schemas.openxmlformats.org/officeDocument/2006/relationships/customProperty" Target="../customProperty47.bin"/></Relationships>
</file>

<file path=xl/worksheets/_rels/sheet11.xml.rels><?xml version="1.0" encoding="UTF-8" standalone="yes"?>
<Relationships xmlns="http://schemas.openxmlformats.org/package/2006/relationships"><Relationship Id="rId8" Type="http://schemas.openxmlformats.org/officeDocument/2006/relationships/customProperty" Target="../customProperty57.bin"/><Relationship Id="rId13" Type="http://schemas.openxmlformats.org/officeDocument/2006/relationships/drawing" Target="../drawings/drawing11.xml"/><Relationship Id="rId3" Type="http://schemas.openxmlformats.org/officeDocument/2006/relationships/customProperty" Target="../customProperty52.bin"/><Relationship Id="rId7" Type="http://schemas.openxmlformats.org/officeDocument/2006/relationships/customProperty" Target="../customProperty56.bin"/><Relationship Id="rId12" Type="http://schemas.openxmlformats.org/officeDocument/2006/relationships/customProperty" Target="../customProperty61.bin"/><Relationship Id="rId2" Type="http://schemas.openxmlformats.org/officeDocument/2006/relationships/customProperty" Target="../customProperty51.bin"/><Relationship Id="rId1" Type="http://schemas.openxmlformats.org/officeDocument/2006/relationships/printerSettings" Target="../printerSettings/printerSettings11.bin"/><Relationship Id="rId6" Type="http://schemas.openxmlformats.org/officeDocument/2006/relationships/customProperty" Target="../customProperty55.bin"/><Relationship Id="rId11" Type="http://schemas.openxmlformats.org/officeDocument/2006/relationships/customProperty" Target="../customProperty60.bin"/><Relationship Id="rId5" Type="http://schemas.openxmlformats.org/officeDocument/2006/relationships/customProperty" Target="../customProperty54.bin"/><Relationship Id="rId10" Type="http://schemas.openxmlformats.org/officeDocument/2006/relationships/customProperty" Target="../customProperty59.bin"/><Relationship Id="rId4" Type="http://schemas.openxmlformats.org/officeDocument/2006/relationships/customProperty" Target="../customProperty53.bin"/><Relationship Id="rId9" Type="http://schemas.openxmlformats.org/officeDocument/2006/relationships/customProperty" Target="../customProperty58.bin"/></Relationships>
</file>

<file path=xl/worksheets/_rels/sheet12.xml.rels><?xml version="1.0" encoding="UTF-8" standalone="yes"?>
<Relationships xmlns="http://schemas.openxmlformats.org/package/2006/relationships"><Relationship Id="rId8" Type="http://schemas.openxmlformats.org/officeDocument/2006/relationships/customProperty" Target="../customProperty68.bin"/><Relationship Id="rId13" Type="http://schemas.openxmlformats.org/officeDocument/2006/relationships/drawing" Target="../drawings/drawing12.xml"/><Relationship Id="rId3" Type="http://schemas.openxmlformats.org/officeDocument/2006/relationships/customProperty" Target="../customProperty63.bin"/><Relationship Id="rId7" Type="http://schemas.openxmlformats.org/officeDocument/2006/relationships/customProperty" Target="../customProperty67.bin"/><Relationship Id="rId12" Type="http://schemas.openxmlformats.org/officeDocument/2006/relationships/customProperty" Target="../customProperty72.bin"/><Relationship Id="rId2" Type="http://schemas.openxmlformats.org/officeDocument/2006/relationships/customProperty" Target="../customProperty62.bin"/><Relationship Id="rId1" Type="http://schemas.openxmlformats.org/officeDocument/2006/relationships/printerSettings" Target="../printerSettings/printerSettings12.bin"/><Relationship Id="rId6" Type="http://schemas.openxmlformats.org/officeDocument/2006/relationships/customProperty" Target="../customProperty66.bin"/><Relationship Id="rId11" Type="http://schemas.openxmlformats.org/officeDocument/2006/relationships/customProperty" Target="../customProperty71.bin"/><Relationship Id="rId5" Type="http://schemas.openxmlformats.org/officeDocument/2006/relationships/customProperty" Target="../customProperty65.bin"/><Relationship Id="rId10" Type="http://schemas.openxmlformats.org/officeDocument/2006/relationships/customProperty" Target="../customProperty70.bin"/><Relationship Id="rId4" Type="http://schemas.openxmlformats.org/officeDocument/2006/relationships/customProperty" Target="../customProperty64.bin"/><Relationship Id="rId9" Type="http://schemas.openxmlformats.org/officeDocument/2006/relationships/customProperty" Target="../customProperty69.bin"/></Relationships>
</file>

<file path=xl/worksheets/_rels/sheet13.xml.rels><?xml version="1.0" encoding="UTF-8" standalone="yes"?>
<Relationships xmlns="http://schemas.openxmlformats.org/package/2006/relationships"><Relationship Id="rId8" Type="http://schemas.openxmlformats.org/officeDocument/2006/relationships/customProperty" Target="../customProperty79.bin"/><Relationship Id="rId13" Type="http://schemas.openxmlformats.org/officeDocument/2006/relationships/drawing" Target="../drawings/drawing13.xml"/><Relationship Id="rId3" Type="http://schemas.openxmlformats.org/officeDocument/2006/relationships/customProperty" Target="../customProperty74.bin"/><Relationship Id="rId7" Type="http://schemas.openxmlformats.org/officeDocument/2006/relationships/customProperty" Target="../customProperty78.bin"/><Relationship Id="rId12" Type="http://schemas.openxmlformats.org/officeDocument/2006/relationships/customProperty" Target="../customProperty83.bin"/><Relationship Id="rId2" Type="http://schemas.openxmlformats.org/officeDocument/2006/relationships/customProperty" Target="../customProperty73.bin"/><Relationship Id="rId1" Type="http://schemas.openxmlformats.org/officeDocument/2006/relationships/printerSettings" Target="../printerSettings/printerSettings13.bin"/><Relationship Id="rId6" Type="http://schemas.openxmlformats.org/officeDocument/2006/relationships/customProperty" Target="../customProperty77.bin"/><Relationship Id="rId11" Type="http://schemas.openxmlformats.org/officeDocument/2006/relationships/customProperty" Target="../customProperty82.bin"/><Relationship Id="rId5" Type="http://schemas.openxmlformats.org/officeDocument/2006/relationships/customProperty" Target="../customProperty76.bin"/><Relationship Id="rId10" Type="http://schemas.openxmlformats.org/officeDocument/2006/relationships/customProperty" Target="../customProperty81.bin"/><Relationship Id="rId4" Type="http://schemas.openxmlformats.org/officeDocument/2006/relationships/customProperty" Target="../customProperty75.bin"/><Relationship Id="rId9" Type="http://schemas.openxmlformats.org/officeDocument/2006/relationships/customProperty" Target="../customProperty80.bin"/></Relationships>
</file>

<file path=xl/worksheets/_rels/sheet14.xml.rels><?xml version="1.0" encoding="UTF-8" standalone="yes"?>
<Relationships xmlns="http://schemas.openxmlformats.org/package/2006/relationships"><Relationship Id="rId8" Type="http://schemas.openxmlformats.org/officeDocument/2006/relationships/customProperty" Target="../customProperty90.bin"/><Relationship Id="rId13" Type="http://schemas.openxmlformats.org/officeDocument/2006/relationships/drawing" Target="../drawings/drawing14.xml"/><Relationship Id="rId3" Type="http://schemas.openxmlformats.org/officeDocument/2006/relationships/customProperty" Target="../customProperty85.bin"/><Relationship Id="rId7" Type="http://schemas.openxmlformats.org/officeDocument/2006/relationships/customProperty" Target="../customProperty89.bin"/><Relationship Id="rId12" Type="http://schemas.openxmlformats.org/officeDocument/2006/relationships/customProperty" Target="../customProperty94.bin"/><Relationship Id="rId2" Type="http://schemas.openxmlformats.org/officeDocument/2006/relationships/customProperty" Target="../customProperty84.bin"/><Relationship Id="rId1" Type="http://schemas.openxmlformats.org/officeDocument/2006/relationships/printerSettings" Target="../printerSettings/printerSettings14.bin"/><Relationship Id="rId6" Type="http://schemas.openxmlformats.org/officeDocument/2006/relationships/customProperty" Target="../customProperty88.bin"/><Relationship Id="rId11" Type="http://schemas.openxmlformats.org/officeDocument/2006/relationships/customProperty" Target="../customProperty93.bin"/><Relationship Id="rId5" Type="http://schemas.openxmlformats.org/officeDocument/2006/relationships/customProperty" Target="../customProperty87.bin"/><Relationship Id="rId10" Type="http://schemas.openxmlformats.org/officeDocument/2006/relationships/customProperty" Target="../customProperty92.bin"/><Relationship Id="rId4" Type="http://schemas.openxmlformats.org/officeDocument/2006/relationships/customProperty" Target="../customProperty86.bin"/><Relationship Id="rId9" Type="http://schemas.openxmlformats.org/officeDocument/2006/relationships/customProperty" Target="../customProperty91.bin"/></Relationships>
</file>

<file path=xl/worksheets/_rels/sheet15.xml.rels><?xml version="1.0" encoding="UTF-8" standalone="yes"?>
<Relationships xmlns="http://schemas.openxmlformats.org/package/2006/relationships"><Relationship Id="rId8" Type="http://schemas.openxmlformats.org/officeDocument/2006/relationships/customProperty" Target="../customProperty101.bin"/><Relationship Id="rId13" Type="http://schemas.openxmlformats.org/officeDocument/2006/relationships/drawing" Target="../drawings/drawing15.xml"/><Relationship Id="rId3" Type="http://schemas.openxmlformats.org/officeDocument/2006/relationships/customProperty" Target="../customProperty96.bin"/><Relationship Id="rId7" Type="http://schemas.openxmlformats.org/officeDocument/2006/relationships/customProperty" Target="../customProperty100.bin"/><Relationship Id="rId12" Type="http://schemas.openxmlformats.org/officeDocument/2006/relationships/customProperty" Target="../customProperty105.bin"/><Relationship Id="rId2" Type="http://schemas.openxmlformats.org/officeDocument/2006/relationships/customProperty" Target="../customProperty95.bin"/><Relationship Id="rId1" Type="http://schemas.openxmlformats.org/officeDocument/2006/relationships/printerSettings" Target="../printerSettings/printerSettings15.bin"/><Relationship Id="rId6" Type="http://schemas.openxmlformats.org/officeDocument/2006/relationships/customProperty" Target="../customProperty99.bin"/><Relationship Id="rId11" Type="http://schemas.openxmlformats.org/officeDocument/2006/relationships/customProperty" Target="../customProperty104.bin"/><Relationship Id="rId5" Type="http://schemas.openxmlformats.org/officeDocument/2006/relationships/customProperty" Target="../customProperty98.bin"/><Relationship Id="rId10" Type="http://schemas.openxmlformats.org/officeDocument/2006/relationships/customProperty" Target="../customProperty103.bin"/><Relationship Id="rId4" Type="http://schemas.openxmlformats.org/officeDocument/2006/relationships/customProperty" Target="../customProperty97.bin"/><Relationship Id="rId9" Type="http://schemas.openxmlformats.org/officeDocument/2006/relationships/customProperty" Target="../customProperty10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0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0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0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0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11.bin"/><Relationship Id="rId13" Type="http://schemas.openxmlformats.org/officeDocument/2006/relationships/drawing" Target="../drawings/drawing5.xml"/><Relationship Id="rId3" Type="http://schemas.openxmlformats.org/officeDocument/2006/relationships/customProperty" Target="../customProperty6.bin"/><Relationship Id="rId7" Type="http://schemas.openxmlformats.org/officeDocument/2006/relationships/customProperty" Target="../customProperty10.bin"/><Relationship Id="rId12" Type="http://schemas.openxmlformats.org/officeDocument/2006/relationships/customProperty" Target="../customProperty15.bin"/><Relationship Id="rId2" Type="http://schemas.openxmlformats.org/officeDocument/2006/relationships/customProperty" Target="../customProperty5.bin"/><Relationship Id="rId1" Type="http://schemas.openxmlformats.org/officeDocument/2006/relationships/printerSettings" Target="../printerSettings/printerSettings5.bin"/><Relationship Id="rId6" Type="http://schemas.openxmlformats.org/officeDocument/2006/relationships/customProperty" Target="../customProperty9.bin"/><Relationship Id="rId11" Type="http://schemas.openxmlformats.org/officeDocument/2006/relationships/customProperty" Target="../customProperty14.bin"/><Relationship Id="rId5" Type="http://schemas.openxmlformats.org/officeDocument/2006/relationships/customProperty" Target="../customProperty8.bin"/><Relationship Id="rId10" Type="http://schemas.openxmlformats.org/officeDocument/2006/relationships/customProperty" Target="../customProperty13.bin"/><Relationship Id="rId4" Type="http://schemas.openxmlformats.org/officeDocument/2006/relationships/customProperty" Target="../customProperty7.bin"/><Relationship Id="rId9" Type="http://schemas.openxmlformats.org/officeDocument/2006/relationships/customProperty" Target="../customProperty12.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ustomProperty" Target="../customProperty24.bin"/><Relationship Id="rId13" Type="http://schemas.openxmlformats.org/officeDocument/2006/relationships/drawing" Target="../drawings/drawing8.xml"/><Relationship Id="rId3" Type="http://schemas.openxmlformats.org/officeDocument/2006/relationships/customProperty" Target="../customProperty19.bin"/><Relationship Id="rId7" Type="http://schemas.openxmlformats.org/officeDocument/2006/relationships/customProperty" Target="../customProperty23.bin"/><Relationship Id="rId12" Type="http://schemas.openxmlformats.org/officeDocument/2006/relationships/customProperty" Target="../customProperty28.bin"/><Relationship Id="rId2" Type="http://schemas.openxmlformats.org/officeDocument/2006/relationships/customProperty" Target="../customProperty18.bin"/><Relationship Id="rId1" Type="http://schemas.openxmlformats.org/officeDocument/2006/relationships/printerSettings" Target="../printerSettings/printerSettings8.bin"/><Relationship Id="rId6" Type="http://schemas.openxmlformats.org/officeDocument/2006/relationships/customProperty" Target="../customProperty22.bin"/><Relationship Id="rId11" Type="http://schemas.openxmlformats.org/officeDocument/2006/relationships/customProperty" Target="../customProperty27.bin"/><Relationship Id="rId5" Type="http://schemas.openxmlformats.org/officeDocument/2006/relationships/customProperty" Target="../customProperty21.bin"/><Relationship Id="rId10" Type="http://schemas.openxmlformats.org/officeDocument/2006/relationships/customProperty" Target="../customProperty26.bin"/><Relationship Id="rId4" Type="http://schemas.openxmlformats.org/officeDocument/2006/relationships/customProperty" Target="../customProperty20.bin"/><Relationship Id="rId9" Type="http://schemas.openxmlformats.org/officeDocument/2006/relationships/customProperty" Target="../customProperty25.bin"/></Relationships>
</file>

<file path=xl/worksheets/_rels/sheet9.xml.rels><?xml version="1.0" encoding="UTF-8" standalone="yes"?>
<Relationships xmlns="http://schemas.openxmlformats.org/package/2006/relationships"><Relationship Id="rId8" Type="http://schemas.openxmlformats.org/officeDocument/2006/relationships/customProperty" Target="../customProperty35.bin"/><Relationship Id="rId13" Type="http://schemas.openxmlformats.org/officeDocument/2006/relationships/drawing" Target="../drawings/drawing9.xml"/><Relationship Id="rId3" Type="http://schemas.openxmlformats.org/officeDocument/2006/relationships/customProperty" Target="../customProperty30.bin"/><Relationship Id="rId7" Type="http://schemas.openxmlformats.org/officeDocument/2006/relationships/customProperty" Target="../customProperty34.bin"/><Relationship Id="rId12" Type="http://schemas.openxmlformats.org/officeDocument/2006/relationships/customProperty" Target="../customProperty39.bin"/><Relationship Id="rId2" Type="http://schemas.openxmlformats.org/officeDocument/2006/relationships/customProperty" Target="../customProperty29.bin"/><Relationship Id="rId1" Type="http://schemas.openxmlformats.org/officeDocument/2006/relationships/printerSettings" Target="../printerSettings/printerSettings9.bin"/><Relationship Id="rId6" Type="http://schemas.openxmlformats.org/officeDocument/2006/relationships/customProperty" Target="../customProperty33.bin"/><Relationship Id="rId11" Type="http://schemas.openxmlformats.org/officeDocument/2006/relationships/customProperty" Target="../customProperty38.bin"/><Relationship Id="rId5" Type="http://schemas.openxmlformats.org/officeDocument/2006/relationships/customProperty" Target="../customProperty32.bin"/><Relationship Id="rId10" Type="http://schemas.openxmlformats.org/officeDocument/2006/relationships/customProperty" Target="../customProperty37.bin"/><Relationship Id="rId4" Type="http://schemas.openxmlformats.org/officeDocument/2006/relationships/customProperty" Target="../customProperty31.bin"/><Relationship Id="rId9" Type="http://schemas.openxmlformats.org/officeDocument/2006/relationships/customProperty" Target="../customProperty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showGridLines="0" tabSelected="1" zoomScale="80" zoomScaleNormal="80" zoomScaleSheetLayoutView="85" workbookViewId="0"/>
  </sheetViews>
  <sheetFormatPr defaultRowHeight="15" x14ac:dyDescent="0.25"/>
  <cols>
    <col min="1" max="1" width="60.5703125" customWidth="1"/>
    <col min="2" max="17" width="9.42578125" customWidth="1"/>
  </cols>
  <sheetData>
    <row r="1" spans="1:3" ht="40.35" customHeight="1" x14ac:dyDescent="0.25">
      <c r="A1" s="322">
        <v>45953</v>
      </c>
      <c r="B1" s="1"/>
      <c r="C1" s="1"/>
    </row>
    <row r="2" spans="1:3" ht="26.25" x14ac:dyDescent="0.4">
      <c r="A2" s="2" t="s">
        <v>260</v>
      </c>
    </row>
    <row r="3" spans="1:3" x14ac:dyDescent="0.25">
      <c r="A3" s="153" t="s">
        <v>0</v>
      </c>
    </row>
    <row r="4" spans="1:3" x14ac:dyDescent="0.25">
      <c r="A4" s="1"/>
    </row>
    <row r="5" spans="1:3" x14ac:dyDescent="0.25">
      <c r="A5" s="154" t="s">
        <v>1</v>
      </c>
    </row>
    <row r="6" spans="1:3" x14ac:dyDescent="0.25">
      <c r="A6" s="154" t="s">
        <v>2</v>
      </c>
    </row>
    <row r="7" spans="1:3" x14ac:dyDescent="0.25">
      <c r="A7" s="154" t="s">
        <v>3</v>
      </c>
    </row>
    <row r="8" spans="1:3" x14ac:dyDescent="0.25">
      <c r="A8" s="154" t="s">
        <v>4</v>
      </c>
    </row>
    <row r="9" spans="1:3" x14ac:dyDescent="0.25">
      <c r="A9" s="154" t="s">
        <v>5</v>
      </c>
    </row>
    <row r="10" spans="1:3" x14ac:dyDescent="0.25">
      <c r="A10" s="154" t="s">
        <v>6</v>
      </c>
    </row>
    <row r="11" spans="1:3" x14ac:dyDescent="0.25">
      <c r="A11" s="154" t="s">
        <v>7</v>
      </c>
    </row>
    <row r="12" spans="1:3" x14ac:dyDescent="0.25">
      <c r="A12" s="154" t="s">
        <v>8</v>
      </c>
    </row>
    <row r="13" spans="1:3" x14ac:dyDescent="0.25">
      <c r="A13" s="154" t="s">
        <v>9</v>
      </c>
    </row>
    <row r="14" spans="1:3" x14ac:dyDescent="0.25">
      <c r="A14" s="154" t="s">
        <v>10</v>
      </c>
    </row>
    <row r="15" spans="1:3" x14ac:dyDescent="0.25">
      <c r="A15" s="154" t="s">
        <v>11</v>
      </c>
    </row>
    <row r="16" spans="1:3" x14ac:dyDescent="0.25">
      <c r="A16" s="154" t="s">
        <v>12</v>
      </c>
    </row>
    <row r="17" spans="1:5" x14ac:dyDescent="0.25">
      <c r="A17" s="154" t="s">
        <v>13</v>
      </c>
    </row>
    <row r="18" spans="1:5" x14ac:dyDescent="0.25">
      <c r="A18" s="154" t="s">
        <v>14</v>
      </c>
    </row>
    <row r="19" spans="1:5" x14ac:dyDescent="0.25">
      <c r="A19" s="154" t="s">
        <v>15</v>
      </c>
    </row>
    <row r="20" spans="1:5" x14ac:dyDescent="0.25">
      <c r="A20" s="154" t="s">
        <v>16</v>
      </c>
    </row>
    <row r="21" spans="1:5" x14ac:dyDescent="0.25">
      <c r="A21" s="154" t="s">
        <v>17</v>
      </c>
    </row>
    <row r="22" spans="1:5" x14ac:dyDescent="0.25">
      <c r="A22" s="154" t="s">
        <v>18</v>
      </c>
    </row>
    <row r="23" spans="1:5" x14ac:dyDescent="0.25">
      <c r="A23" s="155"/>
    </row>
    <row r="24" spans="1:5" x14ac:dyDescent="0.25">
      <c r="A24" s="155"/>
    </row>
    <row r="25" spans="1:5" x14ac:dyDescent="0.25">
      <c r="A25" s="155"/>
    </row>
    <row r="30" spans="1:5" x14ac:dyDescent="0.25">
      <c r="A30" s="1"/>
    </row>
    <row r="31" spans="1:5" x14ac:dyDescent="0.25">
      <c r="A31" s="156" t="s">
        <v>19</v>
      </c>
      <c r="B31" s="157"/>
      <c r="C31" s="157"/>
      <c r="D31" s="157"/>
      <c r="E31" s="157"/>
    </row>
    <row r="32" spans="1:5" x14ac:dyDescent="0.25">
      <c r="A32" s="158" t="s">
        <v>20</v>
      </c>
      <c r="B32" s="157"/>
      <c r="C32" s="157"/>
      <c r="D32" s="157"/>
      <c r="E32" s="157"/>
    </row>
    <row r="33" spans="1:5" x14ac:dyDescent="0.25">
      <c r="A33" s="158" t="s">
        <v>21</v>
      </c>
      <c r="B33" s="157"/>
      <c r="C33" s="157"/>
      <c r="D33" s="157"/>
      <c r="E33" s="157"/>
    </row>
    <row r="34" spans="1:5" x14ac:dyDescent="0.25">
      <c r="A34" s="159" t="s">
        <v>22</v>
      </c>
      <c r="B34" s="157"/>
      <c r="C34" s="157"/>
      <c r="D34" s="157"/>
      <c r="E34" s="157"/>
    </row>
    <row r="35" spans="1:5" x14ac:dyDescent="0.25">
      <c r="A35" s="158" t="s">
        <v>23</v>
      </c>
      <c r="B35" s="157"/>
      <c r="C35" s="157"/>
      <c r="D35" s="157"/>
      <c r="E35" s="157"/>
    </row>
  </sheetData>
  <hyperlinks>
    <hyperlink ref="A34" r:id="rId1" xr:uid="{00000000-0004-0000-0000-000000000000}"/>
    <hyperlink ref="A8" location="'Group Cash Flow Statement'!A1" display="Group Cash Flow Statement" xr:uid="{00000000-0004-0000-0000-000002000000}"/>
    <hyperlink ref="A9" location="'Group Financial KPIs'!A1" display="Group Financial KPIs" xr:uid="{00000000-0004-0000-0000-000003000000}"/>
    <hyperlink ref="A10" location="'Group Operational KPIs'!A1" display="Group Operational KPIs" xr:uid="{00000000-0004-0000-0000-000004000000}"/>
    <hyperlink ref="A12" location="Sweden!A1" display="Sweden" xr:uid="{00000000-0004-0000-0000-000005000000}"/>
    <hyperlink ref="A13" location="Finland!A1" display="Finland" xr:uid="{00000000-0004-0000-0000-000006000000}"/>
    <hyperlink ref="A14" location="Norway!A1" display="Norway" xr:uid="{00000000-0004-0000-0000-000007000000}"/>
    <hyperlink ref="A15" location="Lithuania!A1" display="Lithuania" xr:uid="{00000000-0004-0000-0000-000009000000}"/>
    <hyperlink ref="A18" location="Latvia!A1" display="Latvia" xr:uid="{00000000-0004-0000-0000-00000A000000}"/>
    <hyperlink ref="A21" location="FX!A1" display="FX" xr:uid="{00000000-0004-0000-0000-00000B000000}"/>
    <hyperlink ref="A22" location="Definitions!A1" display="Definitions" xr:uid="{00000000-0004-0000-0000-00000C000000}"/>
    <hyperlink ref="A11" location="'Continuing operations'!A1" display="Continuing Operations" xr:uid="{00000000-0004-0000-0000-00000D000000}"/>
    <hyperlink ref="A16" location="Estonia!A1" display="Estonia" xr:uid="{00000000-0004-0000-0000-00000E000000}"/>
    <hyperlink ref="A17" location="'Other operations'!A1" display="Other operations" xr:uid="{00000000-0004-0000-0000-00000F000000}"/>
    <hyperlink ref="A19" location="'Telia Towers'!A1" display="Telia Towers" xr:uid="{00000000-0004-0000-0000-000010000000}"/>
    <hyperlink ref="A7" location="'Group Balance sheet'!A1" display="Balance Sheet" xr:uid="{FFAE903D-205B-4BBE-B249-E55BB08FE5D6}"/>
    <hyperlink ref="A6" location="'Group Income Statement'!A1" display="Group Income Statement" xr:uid="{8BD1B652-4D0C-403B-A8D3-8F2F3A6620D3}"/>
    <hyperlink ref="A5" location="Restatements!A1" display="Restatements" xr:uid="{3C8324B8-433A-426C-B7AB-28AE0490FB78}"/>
    <hyperlink ref="A20" location="'Discontinued Operations'!A1" display="Discontinued Operations" xr:uid="{56E5A078-A636-4EEB-BBF1-43BDA0942AFA}"/>
  </hyperlinks>
  <pageMargins left="0.70866141732283472" right="0.70866141732283472" top="0.74803149606299213" bottom="0.74803149606299213" header="0.31496062992125984" footer="0.31496062992125984"/>
  <pageSetup paperSize="9" orientation="portrait" r:id="rId2"/>
  <headerFooter>
    <oddFooter>&amp;C&amp;P</oddFooter>
  </headerFooter>
  <customProperties>
    <customPr name="_pios_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64"/>
  <sheetViews>
    <sheetView showGridLines="0" zoomScale="80" zoomScaleNormal="80" workbookViewId="0"/>
  </sheetViews>
  <sheetFormatPr defaultRowHeight="15" x14ac:dyDescent="0.25"/>
  <cols>
    <col min="1" max="1" width="86.42578125" customWidth="1"/>
    <col min="2" max="13" width="9.42578125" customWidth="1"/>
    <col min="14" max="14" width="4.5703125" customWidth="1"/>
    <col min="15" max="17" width="9.42578125" customWidth="1"/>
    <col min="20" max="20" width="9.42578125" style="188"/>
  </cols>
  <sheetData>
    <row r="1" spans="1:22" ht="40.35" customHeight="1" x14ac:dyDescent="0.25">
      <c r="A1" s="1"/>
      <c r="B1" s="1"/>
      <c r="C1" s="1"/>
      <c r="D1" s="1"/>
      <c r="E1" s="1"/>
      <c r="F1" s="1"/>
      <c r="G1" s="1"/>
      <c r="H1" s="1"/>
      <c r="I1" s="1"/>
      <c r="J1" s="1"/>
      <c r="K1" s="1"/>
      <c r="L1" s="1"/>
      <c r="M1" s="1"/>
      <c r="N1" s="1"/>
      <c r="O1" s="1"/>
      <c r="P1" s="1"/>
      <c r="Q1" s="1"/>
    </row>
    <row r="2" spans="1:22" ht="26.25" x14ac:dyDescent="0.4">
      <c r="A2" s="2" t="s">
        <v>9</v>
      </c>
      <c r="B2" s="1"/>
      <c r="C2" s="1"/>
      <c r="D2" s="1"/>
      <c r="E2" s="1"/>
      <c r="F2" s="1"/>
      <c r="G2" s="1"/>
      <c r="H2" s="1"/>
      <c r="I2" s="1"/>
      <c r="J2" s="1"/>
      <c r="K2" s="1"/>
      <c r="L2" s="1"/>
      <c r="M2" s="1"/>
      <c r="N2" s="1"/>
      <c r="O2" s="1"/>
      <c r="P2" s="1"/>
      <c r="Q2" s="1"/>
      <c r="R2" s="1"/>
      <c r="S2" s="1"/>
      <c r="T2" s="1"/>
      <c r="U2" s="1"/>
      <c r="V2" s="1"/>
    </row>
    <row r="3" spans="1:22" ht="15.75" thickBot="1" x14ac:dyDescent="0.3">
      <c r="A3" s="1"/>
      <c r="B3" s="1"/>
      <c r="C3" s="1"/>
      <c r="D3" s="1"/>
      <c r="E3" s="1"/>
      <c r="F3" s="1"/>
      <c r="G3" s="1"/>
      <c r="H3" s="1"/>
      <c r="I3" s="1"/>
      <c r="J3" s="1"/>
      <c r="K3" s="1"/>
      <c r="L3" s="1"/>
      <c r="M3" s="1"/>
      <c r="N3" s="1"/>
      <c r="O3" s="1"/>
      <c r="P3" s="1"/>
      <c r="Q3" s="1"/>
      <c r="R3" s="1"/>
      <c r="S3" s="1"/>
      <c r="T3" s="1"/>
      <c r="U3" s="1"/>
      <c r="V3" s="1"/>
    </row>
    <row r="4" spans="1:22"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c r="U4" s="1"/>
      <c r="V4" s="1"/>
    </row>
    <row r="5" spans="1:22"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c r="U5" s="1"/>
      <c r="V5" s="1"/>
    </row>
    <row r="6" spans="1:22" ht="6" customHeight="1" x14ac:dyDescent="0.25">
      <c r="A6" s="12"/>
      <c r="B6" s="12"/>
      <c r="C6" s="13"/>
      <c r="D6" s="13"/>
      <c r="E6" s="14"/>
      <c r="F6" s="12"/>
      <c r="G6" s="13"/>
      <c r="H6" s="13"/>
      <c r="I6" s="14"/>
      <c r="J6" s="12"/>
      <c r="K6" s="13"/>
      <c r="L6" s="13"/>
      <c r="M6" s="14"/>
      <c r="N6" s="1"/>
      <c r="O6" s="12"/>
      <c r="P6" s="13"/>
      <c r="Q6" s="14"/>
      <c r="R6" s="1"/>
      <c r="S6" s="1"/>
      <c r="T6" s="1"/>
      <c r="U6" s="1"/>
      <c r="V6" s="1"/>
    </row>
    <row r="7" spans="1:22" x14ac:dyDescent="0.25">
      <c r="A7" s="54" t="s">
        <v>154</v>
      </c>
      <c r="B7" s="16">
        <v>1564.2564864139999</v>
      </c>
      <c r="C7" s="17">
        <v>1628.3948924583001</v>
      </c>
      <c r="D7" s="17">
        <v>1698.6574526566001</v>
      </c>
      <c r="E7" s="55">
        <v>1714.3107221533999</v>
      </c>
      <c r="F7" s="16">
        <v>1672.5940000000001</v>
      </c>
      <c r="G7" s="17">
        <v>1720.9590000000003</v>
      </c>
      <c r="H7" s="17">
        <v>1709.2</v>
      </c>
      <c r="I7" s="55">
        <v>1730.5030000000002</v>
      </c>
      <c r="J7" s="16">
        <v>1672.3179343900001</v>
      </c>
      <c r="K7" s="17">
        <v>1623.9944085300001</v>
      </c>
      <c r="L7" s="17">
        <v>1662.9024118499999</v>
      </c>
      <c r="M7" s="55"/>
      <c r="N7" s="20"/>
      <c r="O7" s="16">
        <v>6605.6195536823006</v>
      </c>
      <c r="P7" s="17">
        <v>6833.2560000000003</v>
      </c>
      <c r="Q7" s="55"/>
      <c r="R7" s="1"/>
      <c r="S7" s="1"/>
      <c r="T7" s="1"/>
      <c r="U7" s="1"/>
      <c r="V7" s="1"/>
    </row>
    <row r="8" spans="1:22" x14ac:dyDescent="0.25">
      <c r="A8" s="54" t="s">
        <v>155</v>
      </c>
      <c r="B8" s="16">
        <v>71.728999999999999</v>
      </c>
      <c r="C8" s="17">
        <v>74.731999999999999</v>
      </c>
      <c r="D8" s="17">
        <v>73.135999999999996</v>
      </c>
      <c r="E8" s="55">
        <v>72.370999999999995</v>
      </c>
      <c r="F8" s="16">
        <v>51.838999999999999</v>
      </c>
      <c r="G8" s="17">
        <v>53.410999999999994</v>
      </c>
      <c r="H8" s="17">
        <v>54.29</v>
      </c>
      <c r="I8" s="55">
        <v>59.931999999999988</v>
      </c>
      <c r="J8" s="16">
        <v>64.773396759999997</v>
      </c>
      <c r="K8" s="17">
        <v>64.092186709999993</v>
      </c>
      <c r="L8" s="17">
        <v>62.727091110000003</v>
      </c>
      <c r="M8" s="55"/>
      <c r="N8" s="20"/>
      <c r="O8" s="16">
        <v>291.96800000000002</v>
      </c>
      <c r="P8" s="17">
        <v>219.47199999999998</v>
      </c>
      <c r="Q8" s="55"/>
      <c r="R8" s="1"/>
      <c r="S8" s="1"/>
      <c r="T8" s="1"/>
      <c r="U8" s="1"/>
      <c r="V8" s="1"/>
    </row>
    <row r="9" spans="1:22" x14ac:dyDescent="0.25">
      <c r="A9" s="275" t="s">
        <v>156</v>
      </c>
      <c r="B9" s="16">
        <v>171.87499999999994</v>
      </c>
      <c r="C9" s="17">
        <v>189.88018452380024</v>
      </c>
      <c r="D9" s="17">
        <v>206.36469848480021</v>
      </c>
      <c r="E9" s="55">
        <v>222.80396873130002</v>
      </c>
      <c r="F9" s="16">
        <v>179.40599999999992</v>
      </c>
      <c r="G9" s="17">
        <v>202.1609999999996</v>
      </c>
      <c r="H9" s="17">
        <v>194.94699999999983</v>
      </c>
      <c r="I9" s="55">
        <v>233.36499999999978</v>
      </c>
      <c r="J9" s="16">
        <v>153.55009162000002</v>
      </c>
      <c r="K9" s="17">
        <v>146.6339419</v>
      </c>
      <c r="L9" s="17">
        <v>155.53381698999999</v>
      </c>
      <c r="M9" s="55"/>
      <c r="N9" s="20"/>
      <c r="O9" s="16">
        <v>790.92385173989828</v>
      </c>
      <c r="P9" s="17">
        <v>809.87899999999991</v>
      </c>
      <c r="Q9" s="55"/>
      <c r="R9" s="1"/>
      <c r="S9" s="1"/>
      <c r="T9" s="1"/>
      <c r="U9" s="1"/>
      <c r="V9" s="1"/>
    </row>
    <row r="10" spans="1:22" s="7" customFormat="1" x14ac:dyDescent="0.25">
      <c r="A10" s="56" t="s">
        <v>157</v>
      </c>
      <c r="B10" s="57">
        <v>1807.860486414</v>
      </c>
      <c r="C10" s="58">
        <v>1893.0070769821002</v>
      </c>
      <c r="D10" s="58">
        <v>1978.1581511414001</v>
      </c>
      <c r="E10" s="59">
        <v>2009.4856908847</v>
      </c>
      <c r="F10" s="57">
        <v>1903.8389999999999</v>
      </c>
      <c r="G10" s="58">
        <v>1976.5309999999999</v>
      </c>
      <c r="H10" s="58">
        <v>1958.4369999999999</v>
      </c>
      <c r="I10" s="59">
        <v>2023.8</v>
      </c>
      <c r="J10" s="57">
        <v>1890.6414227700002</v>
      </c>
      <c r="K10" s="58">
        <v>1834.7205371400003</v>
      </c>
      <c r="L10" s="58">
        <v>1881.1633199499997</v>
      </c>
      <c r="M10" s="59"/>
      <c r="N10" s="60"/>
      <c r="O10" s="57">
        <v>7688.5114054221985</v>
      </c>
      <c r="P10" s="58">
        <v>7862.607</v>
      </c>
      <c r="Q10" s="59"/>
      <c r="R10" s="1"/>
      <c r="S10" s="1"/>
      <c r="T10" s="1"/>
      <c r="U10" s="1"/>
      <c r="V10" s="1"/>
    </row>
    <row r="11" spans="1:22" x14ac:dyDescent="0.25">
      <c r="A11" s="54" t="s">
        <v>158</v>
      </c>
      <c r="B11" s="16">
        <v>62.203472864300004</v>
      </c>
      <c r="C11" s="17">
        <v>55.459699592900009</v>
      </c>
      <c r="D11" s="17">
        <v>56.741105620399992</v>
      </c>
      <c r="E11" s="55">
        <v>58.397117089700004</v>
      </c>
      <c r="F11" s="16">
        <v>27.436999999999998</v>
      </c>
      <c r="G11" s="17">
        <v>27.905999999999999</v>
      </c>
      <c r="H11" s="17">
        <v>26.691999999999993</v>
      </c>
      <c r="I11" s="55">
        <v>32.344000000000008</v>
      </c>
      <c r="J11" s="16">
        <v>21.038380979999999</v>
      </c>
      <c r="K11" s="17">
        <v>26.032738389999999</v>
      </c>
      <c r="L11" s="17">
        <v>23.363308839999998</v>
      </c>
      <c r="M11" s="55"/>
      <c r="N11" s="20"/>
      <c r="O11" s="16">
        <v>232.8013951673</v>
      </c>
      <c r="P11" s="17">
        <v>114.379</v>
      </c>
      <c r="Q11" s="55"/>
      <c r="R11" s="1"/>
      <c r="S11" s="1"/>
      <c r="T11" s="1"/>
      <c r="U11" s="1"/>
      <c r="V11" s="1"/>
    </row>
    <row r="12" spans="1:22" x14ac:dyDescent="0.25">
      <c r="A12" s="54" t="s">
        <v>159</v>
      </c>
      <c r="B12" s="16">
        <v>283.44485889319998</v>
      </c>
      <c r="C12" s="17">
        <v>282.16388375299999</v>
      </c>
      <c r="D12" s="17">
        <v>301.8890357569</v>
      </c>
      <c r="E12" s="55">
        <v>303.51961903649999</v>
      </c>
      <c r="F12" s="16">
        <v>291.90499999999997</v>
      </c>
      <c r="G12" s="17">
        <v>306.18200000000002</v>
      </c>
      <c r="H12" s="17">
        <v>305.762</v>
      </c>
      <c r="I12" s="55">
        <v>317.65099999999995</v>
      </c>
      <c r="J12" s="16">
        <v>310.21562395000001</v>
      </c>
      <c r="K12" s="17">
        <v>297.58677268000002</v>
      </c>
      <c r="L12" s="17">
        <v>308.17606481000001</v>
      </c>
      <c r="M12" s="55"/>
      <c r="N12" s="20"/>
      <c r="O12" s="16">
        <v>1171.0173974395998</v>
      </c>
      <c r="P12" s="17">
        <v>1221.5</v>
      </c>
      <c r="Q12" s="55"/>
      <c r="R12" s="1"/>
      <c r="S12" s="1"/>
      <c r="T12" s="1"/>
      <c r="U12" s="1"/>
      <c r="V12" s="1"/>
    </row>
    <row r="13" spans="1:22" x14ac:dyDescent="0.25">
      <c r="A13" s="54" t="s">
        <v>160</v>
      </c>
      <c r="B13" s="16">
        <v>148.57400000000001</v>
      </c>
      <c r="C13" s="17">
        <v>147.197</v>
      </c>
      <c r="D13" s="17">
        <v>147.39999999999998</v>
      </c>
      <c r="E13" s="55">
        <v>161.28399999999999</v>
      </c>
      <c r="F13" s="16">
        <v>155.22300000000001</v>
      </c>
      <c r="G13" s="17">
        <v>159.6</v>
      </c>
      <c r="H13" s="17">
        <v>144.81100000000001</v>
      </c>
      <c r="I13" s="55">
        <v>160.095</v>
      </c>
      <c r="J13" s="16">
        <v>155.79040434999999</v>
      </c>
      <c r="K13" s="17">
        <v>149.24319258</v>
      </c>
      <c r="L13" s="17">
        <v>141.49476429000001</v>
      </c>
      <c r="M13" s="55"/>
      <c r="N13" s="20"/>
      <c r="O13" s="16">
        <v>604.45499999999993</v>
      </c>
      <c r="P13" s="17">
        <v>619.72900000000004</v>
      </c>
      <c r="Q13" s="55"/>
      <c r="R13" s="1"/>
      <c r="S13" s="1"/>
      <c r="T13" s="1"/>
      <c r="U13" s="1"/>
      <c r="V13" s="1"/>
    </row>
    <row r="14" spans="1:22" x14ac:dyDescent="0.25">
      <c r="A14" s="54" t="s">
        <v>161</v>
      </c>
      <c r="B14" s="16">
        <v>815.92215848060005</v>
      </c>
      <c r="C14" s="17">
        <v>867.13098652539998</v>
      </c>
      <c r="D14" s="17">
        <v>811.46270742930005</v>
      </c>
      <c r="E14" s="55">
        <v>887.58817413609995</v>
      </c>
      <c r="F14" s="16">
        <v>793.67000000000007</v>
      </c>
      <c r="G14" s="17">
        <v>806.77499999999998</v>
      </c>
      <c r="H14" s="17">
        <v>742.202</v>
      </c>
      <c r="I14" s="55">
        <v>824.13599999999997</v>
      </c>
      <c r="J14" s="16">
        <v>742.09690051999996</v>
      </c>
      <c r="K14" s="17">
        <v>696.19470799999999</v>
      </c>
      <c r="L14" s="17">
        <v>709.21647863999999</v>
      </c>
      <c r="M14" s="55"/>
      <c r="N14" s="20"/>
      <c r="O14" s="16">
        <v>3382.1040265714</v>
      </c>
      <c r="P14" s="17">
        <v>3166.7830000000004</v>
      </c>
      <c r="Q14" s="55"/>
      <c r="R14" s="1"/>
      <c r="S14" s="1"/>
      <c r="T14" s="1"/>
      <c r="U14" s="1"/>
      <c r="V14" s="1"/>
    </row>
    <row r="15" spans="1:22" x14ac:dyDescent="0.25">
      <c r="A15" s="54" t="s">
        <v>162</v>
      </c>
      <c r="B15" s="16">
        <v>70.971853608299853</v>
      </c>
      <c r="C15" s="17">
        <v>64.851525619200061</v>
      </c>
      <c r="D15" s="17">
        <v>72.197595951999688</v>
      </c>
      <c r="E15" s="55">
        <v>88.951884112300036</v>
      </c>
      <c r="F15" s="16">
        <v>93.915000000000191</v>
      </c>
      <c r="G15" s="17">
        <v>59.234000000000151</v>
      </c>
      <c r="H15" s="17">
        <v>80.953999999999837</v>
      </c>
      <c r="I15" s="55">
        <v>105.19100000000003</v>
      </c>
      <c r="J15" s="16">
        <v>112.84954361</v>
      </c>
      <c r="K15" s="17">
        <v>84.334689319999995</v>
      </c>
      <c r="L15" s="17">
        <v>98.109088130000004</v>
      </c>
      <c r="M15" s="55"/>
      <c r="N15" s="20"/>
      <c r="O15" s="16">
        <v>296.97285929179998</v>
      </c>
      <c r="P15" s="17">
        <v>339.29400000000078</v>
      </c>
      <c r="Q15" s="55"/>
      <c r="R15" s="1"/>
      <c r="S15" s="1"/>
      <c r="T15" s="1"/>
      <c r="U15" s="1"/>
      <c r="V15" s="1"/>
    </row>
    <row r="16" spans="1:22" s="7" customFormat="1" x14ac:dyDescent="0.25">
      <c r="A16" s="56" t="s">
        <v>163</v>
      </c>
      <c r="B16" s="57">
        <v>1381.1163438464</v>
      </c>
      <c r="C16" s="58">
        <v>1416.8030954905</v>
      </c>
      <c r="D16" s="58">
        <v>1389.6904447585998</v>
      </c>
      <c r="E16" s="59">
        <v>1499.7407943746</v>
      </c>
      <c r="F16" s="57">
        <v>1362.15</v>
      </c>
      <c r="G16" s="58">
        <v>1359.6970000000001</v>
      </c>
      <c r="H16" s="58">
        <v>1300.4209999999998</v>
      </c>
      <c r="I16" s="59">
        <v>1439.4169999999999</v>
      </c>
      <c r="J16" s="57">
        <v>1341.9908534099998</v>
      </c>
      <c r="K16" s="58">
        <v>1253.3921009700002</v>
      </c>
      <c r="L16" s="58">
        <v>1280.35970471</v>
      </c>
      <c r="M16" s="59"/>
      <c r="N16" s="60"/>
      <c r="O16" s="57">
        <v>5687.3506784700994</v>
      </c>
      <c r="P16" s="58">
        <v>5461.6850000000013</v>
      </c>
      <c r="Q16" s="59"/>
      <c r="R16" s="1"/>
      <c r="S16" s="1"/>
      <c r="T16" s="1"/>
      <c r="U16" s="1"/>
      <c r="V16" s="1"/>
    </row>
    <row r="17" spans="1:22" s="7" customFormat="1" x14ac:dyDescent="0.25">
      <c r="A17" s="54" t="s">
        <v>164</v>
      </c>
      <c r="B17" s="16">
        <v>0</v>
      </c>
      <c r="C17" s="17">
        <v>0</v>
      </c>
      <c r="D17" s="17">
        <v>0</v>
      </c>
      <c r="E17" s="55">
        <v>0</v>
      </c>
      <c r="F17" s="16">
        <v>0</v>
      </c>
      <c r="G17" s="17">
        <v>0</v>
      </c>
      <c r="H17" s="17">
        <v>0</v>
      </c>
      <c r="I17" s="55">
        <v>0</v>
      </c>
      <c r="J17" s="16">
        <v>0</v>
      </c>
      <c r="K17" s="17">
        <v>0</v>
      </c>
      <c r="L17" s="17">
        <v>0</v>
      </c>
      <c r="M17" s="55"/>
      <c r="N17" s="60"/>
      <c r="O17" s="16">
        <v>0</v>
      </c>
      <c r="P17" s="17">
        <v>0</v>
      </c>
      <c r="Q17" s="55"/>
      <c r="R17" s="1"/>
      <c r="S17" s="1"/>
      <c r="T17" s="1"/>
      <c r="U17" s="1"/>
      <c r="V17" s="1"/>
    </row>
    <row r="18" spans="1:22" s="7" customFormat="1" x14ac:dyDescent="0.25">
      <c r="A18" s="54" t="s">
        <v>165</v>
      </c>
      <c r="B18" s="16">
        <v>57.328999999999951</v>
      </c>
      <c r="C18" s="17">
        <v>56.119999999999891</v>
      </c>
      <c r="D18" s="17">
        <v>58.767252199999803</v>
      </c>
      <c r="E18" s="55">
        <v>55.992601520000164</v>
      </c>
      <c r="F18" s="16">
        <v>51.464000000000169</v>
      </c>
      <c r="G18" s="17">
        <v>52.001000000001113</v>
      </c>
      <c r="H18" s="17">
        <v>53.864000000000487</v>
      </c>
      <c r="I18" s="55">
        <v>50.804999999999836</v>
      </c>
      <c r="J18" s="16">
        <v>43.218763369999998</v>
      </c>
      <c r="K18" s="17">
        <v>44.383749180000002</v>
      </c>
      <c r="L18" s="17">
        <v>45.621085860000001</v>
      </c>
      <c r="M18" s="55"/>
      <c r="N18" s="60"/>
      <c r="O18" s="16">
        <v>228.20885372000276</v>
      </c>
      <c r="P18" s="17">
        <v>208.1339999999982</v>
      </c>
      <c r="Q18" s="55"/>
      <c r="R18" s="1"/>
      <c r="S18" s="1"/>
      <c r="T18" s="1"/>
      <c r="U18" s="1"/>
      <c r="V18" s="1"/>
    </row>
    <row r="19" spans="1:22" s="62" customFormat="1" x14ac:dyDescent="0.25">
      <c r="A19" s="63" t="s">
        <v>166</v>
      </c>
      <c r="B19" s="57">
        <v>3246.3058302603999</v>
      </c>
      <c r="C19" s="58">
        <v>3365.9301724726001</v>
      </c>
      <c r="D19" s="58">
        <v>3426.6158480999998</v>
      </c>
      <c r="E19" s="59">
        <v>3565.2190867792997</v>
      </c>
      <c r="F19" s="57">
        <v>3317.453</v>
      </c>
      <c r="G19" s="58">
        <v>3388.2290000000012</v>
      </c>
      <c r="H19" s="58">
        <v>3312.7220000000002</v>
      </c>
      <c r="I19" s="59">
        <v>3514.0219999999999</v>
      </c>
      <c r="J19" s="57">
        <v>3275.8510395500002</v>
      </c>
      <c r="K19" s="58">
        <v>3132.4963872899998</v>
      </c>
      <c r="L19" s="58">
        <v>3207.1441105200001</v>
      </c>
      <c r="M19" s="59"/>
      <c r="N19" s="61"/>
      <c r="O19" s="57">
        <v>13604.0709376123</v>
      </c>
      <c r="P19" s="58">
        <v>13532.425999999999</v>
      </c>
      <c r="Q19" s="59"/>
      <c r="R19" s="1"/>
      <c r="S19" s="1"/>
      <c r="T19" s="1"/>
      <c r="U19" s="1"/>
      <c r="V19" s="1"/>
    </row>
    <row r="20" spans="1:22" s="62" customFormat="1" x14ac:dyDescent="0.25">
      <c r="A20" s="21" t="s">
        <v>167</v>
      </c>
      <c r="B20" s="16">
        <v>544.6292830340999</v>
      </c>
      <c r="C20" s="17">
        <v>594.37094118909999</v>
      </c>
      <c r="D20" s="17">
        <v>554.49115190000009</v>
      </c>
      <c r="E20" s="55">
        <v>568.26291322069983</v>
      </c>
      <c r="F20" s="16">
        <v>435.08199999999999</v>
      </c>
      <c r="G20" s="17">
        <v>512.69299999999998</v>
      </c>
      <c r="H20" s="17">
        <v>456.99200000000013</v>
      </c>
      <c r="I20" s="55">
        <v>569.70199999999988</v>
      </c>
      <c r="J20" s="16">
        <v>480.21308870000001</v>
      </c>
      <c r="K20" s="17">
        <v>508.30313944</v>
      </c>
      <c r="L20" s="17">
        <v>502.14594096000002</v>
      </c>
      <c r="M20" s="55"/>
      <c r="N20" s="61"/>
      <c r="O20" s="16">
        <v>2261.7542893438999</v>
      </c>
      <c r="P20" s="17">
        <v>1974.4690000000001</v>
      </c>
      <c r="Q20" s="55"/>
      <c r="R20" s="1"/>
      <c r="S20" s="1"/>
      <c r="T20" s="1"/>
      <c r="U20" s="1"/>
      <c r="V20" s="1"/>
    </row>
    <row r="21" spans="1:22" s="7" customFormat="1" x14ac:dyDescent="0.25">
      <c r="A21" s="63" t="s">
        <v>168</v>
      </c>
      <c r="B21" s="57">
        <v>3790.9351132944998</v>
      </c>
      <c r="C21" s="58">
        <v>3960.3011136617001</v>
      </c>
      <c r="D21" s="58">
        <v>3981.1070000000004</v>
      </c>
      <c r="E21" s="59">
        <v>4133.482</v>
      </c>
      <c r="F21" s="57">
        <v>3752.5350000000003</v>
      </c>
      <c r="G21" s="58">
        <v>3900.9220000000005</v>
      </c>
      <c r="H21" s="58">
        <v>3769.7140000000004</v>
      </c>
      <c r="I21" s="59">
        <v>4083.7240000000002</v>
      </c>
      <c r="J21" s="57">
        <v>3756.0785541799996</v>
      </c>
      <c r="K21" s="58">
        <v>3640.7855889000002</v>
      </c>
      <c r="L21" s="58">
        <v>3709.2920847</v>
      </c>
      <c r="M21" s="59"/>
      <c r="N21" s="60"/>
      <c r="O21" s="57">
        <v>15865.8252269562</v>
      </c>
      <c r="P21" s="58">
        <v>15506.894999999999</v>
      </c>
      <c r="Q21" s="59"/>
      <c r="R21" s="1"/>
      <c r="S21" s="1"/>
      <c r="T21" s="1"/>
      <c r="U21" s="1"/>
      <c r="V21" s="1"/>
    </row>
    <row r="22" spans="1:22" s="62" customFormat="1" x14ac:dyDescent="0.25">
      <c r="A22" s="276" t="s">
        <v>169</v>
      </c>
      <c r="B22" s="16">
        <v>0</v>
      </c>
      <c r="C22" s="17">
        <v>0</v>
      </c>
      <c r="D22" s="17">
        <v>0</v>
      </c>
      <c r="E22" s="55">
        <v>0</v>
      </c>
      <c r="F22" s="16">
        <v>0</v>
      </c>
      <c r="G22" s="17">
        <v>0</v>
      </c>
      <c r="H22" s="17">
        <v>0</v>
      </c>
      <c r="I22" s="55">
        <v>0</v>
      </c>
      <c r="J22" s="16">
        <v>0</v>
      </c>
      <c r="K22" s="17">
        <v>0</v>
      </c>
      <c r="L22" s="17">
        <v>5.0069999815605115E-5</v>
      </c>
      <c r="M22" s="55"/>
      <c r="N22" s="61"/>
      <c r="O22" s="16">
        <v>0</v>
      </c>
      <c r="P22" s="17">
        <v>0</v>
      </c>
      <c r="Q22" s="55"/>
      <c r="R22" s="1"/>
      <c r="S22" s="1"/>
      <c r="T22" s="1"/>
      <c r="U22" s="1"/>
      <c r="V22" s="1"/>
    </row>
    <row r="23" spans="1:22" s="7" customFormat="1" x14ac:dyDescent="0.25">
      <c r="A23" s="63" t="s">
        <v>170</v>
      </c>
      <c r="B23" s="57">
        <v>3790.9351132944998</v>
      </c>
      <c r="C23" s="58">
        <v>3960.3011136617001</v>
      </c>
      <c r="D23" s="58">
        <v>3981.1070000000004</v>
      </c>
      <c r="E23" s="59">
        <v>4133.482</v>
      </c>
      <c r="F23" s="57">
        <v>3752.5350000000003</v>
      </c>
      <c r="G23" s="58">
        <v>3900.9220000000005</v>
      </c>
      <c r="H23" s="58">
        <v>3769.7140000000004</v>
      </c>
      <c r="I23" s="59">
        <v>4083.7240000000002</v>
      </c>
      <c r="J23" s="57">
        <v>3756.0785541799996</v>
      </c>
      <c r="K23" s="58">
        <v>3640.7855889000002</v>
      </c>
      <c r="L23" s="58">
        <v>3709.2921347699998</v>
      </c>
      <c r="M23" s="59"/>
      <c r="N23" s="60"/>
      <c r="O23" s="57">
        <v>15865.8252269562</v>
      </c>
      <c r="P23" s="58">
        <v>15506.894999999999</v>
      </c>
      <c r="Q23" s="59"/>
      <c r="R23" s="1"/>
      <c r="S23" s="1"/>
      <c r="T23" s="1"/>
      <c r="U23" s="1"/>
      <c r="V23" s="1"/>
    </row>
    <row r="24" spans="1:22" s="73" customFormat="1" x14ac:dyDescent="0.25">
      <c r="A24" s="274" t="s">
        <v>171</v>
      </c>
      <c r="B24" s="68"/>
      <c r="C24" s="69"/>
      <c r="D24" s="69"/>
      <c r="E24" s="70"/>
      <c r="F24" s="68"/>
      <c r="G24" s="69"/>
      <c r="H24" s="69"/>
      <c r="I24" s="70"/>
      <c r="J24" s="68"/>
      <c r="K24" s="69"/>
      <c r="L24" s="325">
        <v>1.8899416357555203E-2</v>
      </c>
      <c r="M24" s="70"/>
      <c r="N24" s="82"/>
      <c r="O24" s="81"/>
      <c r="P24" s="82"/>
      <c r="Q24" s="70"/>
      <c r="R24" s="1"/>
      <c r="S24" s="1"/>
      <c r="T24" s="1"/>
      <c r="U24" s="1"/>
      <c r="V24" s="1"/>
    </row>
    <row r="25" spans="1:22" x14ac:dyDescent="0.25">
      <c r="A25" s="274" t="s">
        <v>172</v>
      </c>
      <c r="B25" s="16"/>
      <c r="C25" s="17"/>
      <c r="D25" s="17"/>
      <c r="E25" s="70"/>
      <c r="F25" s="100"/>
      <c r="G25" s="101"/>
      <c r="H25" s="191"/>
      <c r="I25" s="70"/>
      <c r="J25" s="100"/>
      <c r="K25" s="101"/>
      <c r="L25" s="327">
        <v>3.6216340320459998E-3</v>
      </c>
      <c r="M25" s="70"/>
      <c r="N25" s="82"/>
      <c r="O25" s="81"/>
      <c r="P25" s="82"/>
      <c r="Q25" s="70"/>
      <c r="R25" s="1"/>
      <c r="S25" s="1"/>
      <c r="T25" s="1"/>
      <c r="U25" s="1"/>
      <c r="V25" s="1"/>
    </row>
    <row r="26" spans="1:22" x14ac:dyDescent="0.25">
      <c r="A26" s="63" t="s">
        <v>60</v>
      </c>
      <c r="B26" s="57">
        <v>1051.7510000000002</v>
      </c>
      <c r="C26" s="58">
        <v>1124.4140000000002</v>
      </c>
      <c r="D26" s="58">
        <v>1242.3889999999992</v>
      </c>
      <c r="E26" s="77">
        <v>1103.5539999999994</v>
      </c>
      <c r="F26" s="57">
        <v>1102.2670000000003</v>
      </c>
      <c r="G26" s="58">
        <v>1139.4510000000009</v>
      </c>
      <c r="H26" s="58">
        <v>1224.9460000000006</v>
      </c>
      <c r="I26" s="77">
        <v>1167.1999999999998</v>
      </c>
      <c r="J26" s="57">
        <v>1180.2046615499999</v>
      </c>
      <c r="K26" s="58">
        <v>1171.51991206</v>
      </c>
      <c r="L26" s="58">
        <v>1285.04694217</v>
      </c>
      <c r="M26" s="77"/>
      <c r="N26" s="20"/>
      <c r="O26" s="78">
        <v>4522.1080000000002</v>
      </c>
      <c r="P26" s="79">
        <v>4633.8640000000005</v>
      </c>
      <c r="Q26" s="77"/>
      <c r="R26" s="1"/>
      <c r="S26" s="1"/>
      <c r="T26" s="1"/>
      <c r="U26" s="1"/>
      <c r="V26" s="1"/>
    </row>
    <row r="27" spans="1:22" s="73" customFormat="1" x14ac:dyDescent="0.25">
      <c r="A27" s="64" t="s">
        <v>173</v>
      </c>
      <c r="B27" s="68">
        <v>0.27743840729734343</v>
      </c>
      <c r="C27" s="69">
        <v>0.28392134025393978</v>
      </c>
      <c r="D27" s="69">
        <v>0.31207124048662821</v>
      </c>
      <c r="E27" s="70">
        <v>0.26697926832631652</v>
      </c>
      <c r="F27" s="68">
        <v>0.2937392989006099</v>
      </c>
      <c r="G27" s="69">
        <v>0.2920978681450182</v>
      </c>
      <c r="H27" s="69">
        <v>0.32494401432044989</v>
      </c>
      <c r="I27" s="70">
        <v>0.28581755280229509</v>
      </c>
      <c r="J27" s="68">
        <v>0.31421192196222686</v>
      </c>
      <c r="K27" s="69">
        <v>0.32177668348054361</v>
      </c>
      <c r="L27" s="325">
        <v>0.34643993934160194</v>
      </c>
      <c r="M27" s="70"/>
      <c r="N27" s="80"/>
      <c r="O27" s="81">
        <v>0.28502192198089338</v>
      </c>
      <c r="P27" s="82">
        <v>0.29882603835261673</v>
      </c>
      <c r="Q27" s="70"/>
      <c r="R27" s="1"/>
      <c r="S27" s="1"/>
      <c r="T27" s="1"/>
      <c r="U27" s="1"/>
      <c r="V27" s="1"/>
    </row>
    <row r="28" spans="1:22" s="73" customFormat="1" x14ac:dyDescent="0.25">
      <c r="A28" s="274" t="s">
        <v>174</v>
      </c>
      <c r="B28" s="68"/>
      <c r="C28" s="69"/>
      <c r="D28" s="69"/>
      <c r="E28" s="70"/>
      <c r="F28" s="68"/>
      <c r="G28" s="69"/>
      <c r="H28" s="69"/>
      <c r="I28" s="70"/>
      <c r="J28" s="68"/>
      <c r="K28" s="69"/>
      <c r="L28" s="325">
        <v>8.1161959268067671E-2</v>
      </c>
      <c r="M28" s="70"/>
      <c r="N28" s="80"/>
      <c r="O28" s="81"/>
      <c r="P28" s="82"/>
      <c r="Q28" s="70"/>
      <c r="R28" s="1"/>
      <c r="S28" s="1"/>
      <c r="T28" s="1"/>
      <c r="U28" s="1"/>
      <c r="V28" s="1"/>
    </row>
    <row r="29" spans="1:22" x14ac:dyDescent="0.25">
      <c r="A29" s="63" t="s">
        <v>40</v>
      </c>
      <c r="B29" s="57">
        <v>1016.6590000000006</v>
      </c>
      <c r="C29" s="58">
        <v>1005.6790000000003</v>
      </c>
      <c r="D29" s="58">
        <v>1226.0539999999992</v>
      </c>
      <c r="E29" s="77">
        <v>1057.2019999999993</v>
      </c>
      <c r="F29" s="57">
        <v>1084.0860000000002</v>
      </c>
      <c r="G29" s="58">
        <v>1103.9590000000007</v>
      </c>
      <c r="H29" s="58">
        <v>1339.7770000000007</v>
      </c>
      <c r="I29" s="77">
        <v>1096.99</v>
      </c>
      <c r="J29" s="57">
        <v>1155.8162582800001</v>
      </c>
      <c r="K29" s="58">
        <v>1131.0686606500001</v>
      </c>
      <c r="L29" s="58">
        <v>1246.4464543900001</v>
      </c>
      <c r="M29" s="77"/>
      <c r="N29" s="20"/>
      <c r="O29" s="78">
        <v>4305.5939999999991</v>
      </c>
      <c r="P29" s="79">
        <v>4624.8119999999999</v>
      </c>
      <c r="Q29" s="77"/>
      <c r="R29" s="1"/>
      <c r="S29" s="1"/>
      <c r="T29" s="1"/>
      <c r="U29" s="1"/>
      <c r="V29" s="1"/>
    </row>
    <row r="30" spans="1:22" s="73" customFormat="1" x14ac:dyDescent="0.25">
      <c r="A30" s="64" t="s">
        <v>173</v>
      </c>
      <c r="B30" s="68">
        <v>0.26818158834601535</v>
      </c>
      <c r="C30" s="69">
        <v>0.25394003413799715</v>
      </c>
      <c r="D30" s="69">
        <v>0.30796811037733951</v>
      </c>
      <c r="E30" s="70">
        <v>0.25576547811264189</v>
      </c>
      <c r="F30" s="68">
        <v>0.28889430744816508</v>
      </c>
      <c r="G30" s="69">
        <v>0.28299950627056902</v>
      </c>
      <c r="H30" s="69">
        <v>0.35540547638361969</v>
      </c>
      <c r="I30" s="70">
        <v>0.26862491196760602</v>
      </c>
      <c r="J30" s="68">
        <v>0.30771887265076903</v>
      </c>
      <c r="K30" s="69">
        <v>0.31066610022254365</v>
      </c>
      <c r="L30" s="69">
        <v>0.33603350965703538</v>
      </c>
      <c r="M30" s="70"/>
      <c r="N30" s="83"/>
      <c r="O30" s="81">
        <v>0.27137535794134116</v>
      </c>
      <c r="P30" s="82">
        <v>0.29824229802291174</v>
      </c>
      <c r="Q30" s="70"/>
      <c r="R30" s="1"/>
      <c r="S30" s="1"/>
      <c r="T30" s="1"/>
      <c r="U30" s="1"/>
      <c r="V30" s="1"/>
    </row>
    <row r="31" spans="1:22" x14ac:dyDescent="0.25">
      <c r="A31" s="15" t="s">
        <v>127</v>
      </c>
      <c r="B31" s="19">
        <v>-852.43</v>
      </c>
      <c r="C31" s="20">
        <v>-865.54300000000001</v>
      </c>
      <c r="D31" s="20">
        <v>-897.97400000000005</v>
      </c>
      <c r="E31" s="18">
        <v>-3669.087</v>
      </c>
      <c r="F31" s="19">
        <v>-840.84599999999989</v>
      </c>
      <c r="G31" s="20">
        <v>-875.35699999999986</v>
      </c>
      <c r="H31" s="20">
        <v>-866.72600000000011</v>
      </c>
      <c r="I31" s="18">
        <v>-1239.7069999999999</v>
      </c>
      <c r="J31" s="19">
        <v>-830.84454898000001</v>
      </c>
      <c r="K31" s="20">
        <v>-792.29454894000003</v>
      </c>
      <c r="L31" s="20">
        <v>-805.11588051000001</v>
      </c>
      <c r="M31" s="18"/>
      <c r="N31" s="20"/>
      <c r="O31" s="19">
        <v>-6285.0339999999997</v>
      </c>
      <c r="P31" s="20">
        <v>-3822.6359999999991</v>
      </c>
      <c r="Q31" s="18"/>
      <c r="R31" s="1"/>
      <c r="S31" s="1"/>
      <c r="T31" s="1"/>
      <c r="U31" s="1"/>
      <c r="V31" s="1"/>
    </row>
    <row r="32" spans="1:22" x14ac:dyDescent="0.25">
      <c r="A32" s="15" t="s">
        <v>42</v>
      </c>
      <c r="B32" s="19">
        <v>0.10000000000000009</v>
      </c>
      <c r="C32" s="20">
        <v>-2.3E-2</v>
      </c>
      <c r="D32" s="20">
        <v>8.2000000000000101E-2</v>
      </c>
      <c r="E32" s="18">
        <v>0.1140000000000001</v>
      </c>
      <c r="F32" s="19">
        <v>0.1</v>
      </c>
      <c r="G32" s="20">
        <v>0.1770000000000001</v>
      </c>
      <c r="H32" s="20">
        <v>4.6999999999999903E-2</v>
      </c>
      <c r="I32" s="18">
        <v>2.1999999999999902E-2</v>
      </c>
      <c r="J32" s="19">
        <v>-3.2381689999999998E-2</v>
      </c>
      <c r="K32" s="20">
        <v>6.9433209999999995E-2</v>
      </c>
      <c r="L32" s="20">
        <v>0.10536866</v>
      </c>
      <c r="M32" s="18"/>
      <c r="N32" s="20"/>
      <c r="O32" s="19">
        <v>0.2730000000000003</v>
      </c>
      <c r="P32" s="20">
        <v>0.34599999999999981</v>
      </c>
      <c r="Q32" s="18"/>
      <c r="R32" s="1"/>
      <c r="S32" s="1"/>
      <c r="T32" s="1"/>
      <c r="U32" s="1"/>
      <c r="V32" s="1"/>
    </row>
    <row r="33" spans="1:29" x14ac:dyDescent="0.25">
      <c r="A33" s="63" t="s">
        <v>128</v>
      </c>
      <c r="B33" s="57">
        <v>199.42100000000013</v>
      </c>
      <c r="C33" s="58">
        <v>258.84800000000024</v>
      </c>
      <c r="D33" s="58">
        <v>344.49699999999939</v>
      </c>
      <c r="E33" s="77">
        <v>234.58099999999973</v>
      </c>
      <c r="F33" s="57">
        <v>261.52100000000019</v>
      </c>
      <c r="G33" s="58">
        <v>264.27100000000098</v>
      </c>
      <c r="H33" s="58">
        <v>358.26700000000039</v>
      </c>
      <c r="I33" s="77">
        <v>292.18999999999994</v>
      </c>
      <c r="J33" s="57">
        <v>349.39249425999998</v>
      </c>
      <c r="K33" s="58">
        <v>379.29479633</v>
      </c>
      <c r="L33" s="58">
        <v>480.03643032000002</v>
      </c>
      <c r="M33" s="77"/>
      <c r="N33" s="20"/>
      <c r="O33" s="78">
        <v>1037.3470000000007</v>
      </c>
      <c r="P33" s="79">
        <v>1176.2490000000014</v>
      </c>
      <c r="Q33" s="77"/>
      <c r="R33" s="1"/>
      <c r="S33" s="1"/>
      <c r="T33" s="1"/>
      <c r="U33" s="1"/>
      <c r="V33" s="1"/>
    </row>
    <row r="34" spans="1:29" s="73" customFormat="1" x14ac:dyDescent="0.25">
      <c r="A34" s="64" t="s">
        <v>173</v>
      </c>
      <c r="B34" s="81">
        <v>5.2604698851385502E-2</v>
      </c>
      <c r="C34" s="69">
        <v>6.5360686617252944E-2</v>
      </c>
      <c r="D34" s="69">
        <v>8.6532966835606115E-2</v>
      </c>
      <c r="E34" s="70">
        <v>5.6751426521271832E-2</v>
      </c>
      <c r="F34" s="81">
        <v>6.9691821661889933E-2</v>
      </c>
      <c r="G34" s="69">
        <v>6.774577907479333E-2</v>
      </c>
      <c r="H34" s="69">
        <v>9.5038244280600689E-2</v>
      </c>
      <c r="I34" s="70">
        <v>7.1549889267736977E-2</v>
      </c>
      <c r="J34" s="81">
        <v>9.3020550347961736E-2</v>
      </c>
      <c r="K34" s="69">
        <v>0.10417938301183984</v>
      </c>
      <c r="L34" s="69">
        <v>0.12941456560410963</v>
      </c>
      <c r="M34" s="70"/>
      <c r="N34" s="71"/>
      <c r="O34" s="81">
        <v>6.5382479963130916E-2</v>
      </c>
      <c r="P34" s="82">
        <v>7.5853289778514757E-2</v>
      </c>
      <c r="Q34" s="70"/>
      <c r="R34" s="1"/>
      <c r="S34" s="1"/>
      <c r="T34" s="1"/>
      <c r="U34" s="1"/>
      <c r="V34" s="1"/>
    </row>
    <row r="35" spans="1:29" x14ac:dyDescent="0.25">
      <c r="A35" s="63" t="s">
        <v>43</v>
      </c>
      <c r="B35" s="57">
        <v>164.32900000000015</v>
      </c>
      <c r="C35" s="58">
        <v>140.11300000000028</v>
      </c>
      <c r="D35" s="58">
        <v>328.16199999999941</v>
      </c>
      <c r="E35" s="77">
        <v>-2611.7709999999997</v>
      </c>
      <c r="F35" s="57">
        <v>243.34000000000015</v>
      </c>
      <c r="G35" s="58">
        <v>228.77900000000102</v>
      </c>
      <c r="H35" s="58">
        <v>473.09800000000041</v>
      </c>
      <c r="I35" s="77">
        <v>-142.69500000000005</v>
      </c>
      <c r="J35" s="57">
        <v>325.00409099000001</v>
      </c>
      <c r="K35" s="58">
        <v>338.84354492</v>
      </c>
      <c r="L35" s="58">
        <v>441.43594253999999</v>
      </c>
      <c r="M35" s="77"/>
      <c r="N35" s="20"/>
      <c r="O35" s="78">
        <v>-1979.1669999999997</v>
      </c>
      <c r="P35" s="79">
        <v>802.52200000000175</v>
      </c>
      <c r="Q35" s="77"/>
      <c r="R35" s="1"/>
      <c r="S35" s="1"/>
      <c r="T35" s="1"/>
      <c r="U35" s="1"/>
      <c r="V35" s="1"/>
    </row>
    <row r="36" spans="1:29" s="73" customFormat="1" x14ac:dyDescent="0.25">
      <c r="A36" s="64" t="s">
        <v>173</v>
      </c>
      <c r="B36" s="68">
        <v>4.3347879900057312E-2</v>
      </c>
      <c r="C36" s="69">
        <v>3.5379380501310315E-2</v>
      </c>
      <c r="D36" s="69">
        <v>8.2429836726317429E-2</v>
      </c>
      <c r="E36" s="70">
        <v>-0.63185735416290667</v>
      </c>
      <c r="F36" s="68">
        <v>6.4846830209445122E-2</v>
      </c>
      <c r="G36" s="69">
        <v>5.8647417200344172E-2</v>
      </c>
      <c r="H36" s="69">
        <v>0.12549970634377047</v>
      </c>
      <c r="I36" s="70">
        <v>-3.4942371227830296E-2</v>
      </c>
      <c r="J36" s="68">
        <v>8.6527501036503904E-2</v>
      </c>
      <c r="K36" s="69">
        <v>9.3068799753839845E-2</v>
      </c>
      <c r="L36" s="69">
        <v>0.11900813591954301</v>
      </c>
      <c r="M36" s="70"/>
      <c r="N36" s="83"/>
      <c r="O36" s="81">
        <v>-0.12474403138119627</v>
      </c>
      <c r="P36" s="82">
        <v>5.1752591347268541E-2</v>
      </c>
      <c r="Q36" s="70"/>
      <c r="R36" s="1"/>
      <c r="S36" s="1"/>
      <c r="T36" s="1"/>
      <c r="U36" s="1"/>
      <c r="V36" s="1"/>
    </row>
    <row r="37" spans="1:29" s="73" customFormat="1" ht="5.25" customHeight="1" x14ac:dyDescent="0.25">
      <c r="A37" s="64"/>
      <c r="B37" s="68"/>
      <c r="C37" s="69"/>
      <c r="D37" s="69"/>
      <c r="E37" s="70"/>
      <c r="F37" s="68"/>
      <c r="G37" s="69"/>
      <c r="H37" s="69"/>
      <c r="I37" s="70"/>
      <c r="J37" s="68"/>
      <c r="K37" s="69"/>
      <c r="L37" s="69"/>
      <c r="M37" s="70"/>
      <c r="N37" s="83"/>
      <c r="O37" s="81"/>
      <c r="P37" s="82"/>
      <c r="Q37" s="70"/>
      <c r="R37" s="1"/>
      <c r="S37" s="1"/>
      <c r="T37" s="1"/>
      <c r="U37" s="1"/>
      <c r="V37" s="1"/>
    </row>
    <row r="38" spans="1:29" x14ac:dyDescent="0.25">
      <c r="A38" s="15" t="s">
        <v>259</v>
      </c>
      <c r="B38" s="19">
        <v>459.2263336650002</v>
      </c>
      <c r="C38" s="20">
        <v>386.64117220600002</v>
      </c>
      <c r="D38" s="20">
        <v>360.59706629299978</v>
      </c>
      <c r="E38" s="18">
        <v>345.16484543600018</v>
      </c>
      <c r="F38" s="19">
        <v>283.8830000000001</v>
      </c>
      <c r="G38" s="20">
        <v>412.86900000000003</v>
      </c>
      <c r="H38" s="20">
        <v>343.10000000000053</v>
      </c>
      <c r="I38" s="18">
        <v>480.99300000000005</v>
      </c>
      <c r="J38" s="19">
        <v>320.67723825000002</v>
      </c>
      <c r="K38" s="20">
        <v>324.57664638</v>
      </c>
      <c r="L38" s="20">
        <v>324.28285389000001</v>
      </c>
      <c r="M38" s="18"/>
      <c r="N38" s="20"/>
      <c r="O38" s="19">
        <v>1551.6294175999999</v>
      </c>
      <c r="P38" s="20">
        <v>1521.153</v>
      </c>
      <c r="Q38" s="18"/>
      <c r="R38" s="1"/>
      <c r="S38" s="1"/>
      <c r="T38" s="1"/>
      <c r="U38" s="1"/>
      <c r="V38" s="1"/>
    </row>
    <row r="39" spans="1:29" x14ac:dyDescent="0.25">
      <c r="A39" s="15" t="s">
        <v>258</v>
      </c>
      <c r="B39" s="19">
        <v>459.2263336650002</v>
      </c>
      <c r="C39" s="20">
        <v>386.64117220600002</v>
      </c>
      <c r="D39" s="20">
        <v>360.59706629299978</v>
      </c>
      <c r="E39" s="18">
        <v>345.16484543600018</v>
      </c>
      <c r="F39" s="19">
        <v>283.8830000000001</v>
      </c>
      <c r="G39" s="20">
        <v>412.86900000000003</v>
      </c>
      <c r="H39" s="20">
        <v>343.10000000000053</v>
      </c>
      <c r="I39" s="18">
        <v>480.99300000000005</v>
      </c>
      <c r="J39" s="19">
        <v>320.67723825000002</v>
      </c>
      <c r="K39" s="20">
        <v>324.57664638</v>
      </c>
      <c r="L39" s="20">
        <v>324.28285389000001</v>
      </c>
      <c r="M39" s="18"/>
      <c r="N39" s="20"/>
      <c r="O39" s="19">
        <v>1551.6294175999999</v>
      </c>
      <c r="P39" s="20">
        <v>1521.153</v>
      </c>
      <c r="Q39" s="18"/>
      <c r="R39" s="1"/>
      <c r="S39" s="1"/>
      <c r="T39" s="1"/>
      <c r="U39" s="1"/>
      <c r="V39" s="1"/>
    </row>
    <row r="40" spans="1:29" x14ac:dyDescent="0.25">
      <c r="A40" s="15"/>
      <c r="B40" s="15"/>
      <c r="C40" s="1"/>
      <c r="D40" s="1"/>
      <c r="E40" s="84"/>
      <c r="F40" s="15"/>
      <c r="G40" s="1"/>
      <c r="H40" s="1"/>
      <c r="I40" s="84"/>
      <c r="J40" s="15"/>
      <c r="K40" s="1"/>
      <c r="L40" s="1"/>
      <c r="M40" s="84"/>
      <c r="N40" s="1"/>
      <c r="O40" s="15"/>
      <c r="P40" s="1"/>
      <c r="Q40" s="84"/>
      <c r="R40" s="1"/>
      <c r="S40" s="1"/>
      <c r="T40" s="1"/>
      <c r="U40" s="1"/>
      <c r="V40" s="1"/>
    </row>
    <row r="41" spans="1:29" s="90" customFormat="1" x14ac:dyDescent="0.25">
      <c r="A41" s="85" t="s">
        <v>175</v>
      </c>
      <c r="B41" s="85"/>
      <c r="C41" s="86"/>
      <c r="D41" s="86"/>
      <c r="E41" s="87"/>
      <c r="F41" s="85"/>
      <c r="G41" s="86"/>
      <c r="H41" s="86"/>
      <c r="I41" s="87"/>
      <c r="J41" s="85"/>
      <c r="K41" s="86"/>
      <c r="L41" s="86"/>
      <c r="M41" s="87"/>
      <c r="N41" s="89"/>
      <c r="O41" s="85"/>
      <c r="P41" s="86"/>
      <c r="Q41" s="87"/>
      <c r="R41" s="1"/>
      <c r="S41" s="1"/>
      <c r="T41" s="1"/>
      <c r="U41" s="1"/>
      <c r="V41" s="1"/>
    </row>
    <row r="42" spans="1:29" x14ac:dyDescent="0.25">
      <c r="A42" s="21" t="s">
        <v>176</v>
      </c>
      <c r="B42" s="16">
        <v>2977.11</v>
      </c>
      <c r="C42" s="17">
        <v>2971.68</v>
      </c>
      <c r="D42" s="17">
        <v>2946.12</v>
      </c>
      <c r="E42" s="55">
        <v>2924.89</v>
      </c>
      <c r="F42" s="16">
        <v>2895.5711699999997</v>
      </c>
      <c r="G42" s="17">
        <v>2884.8631700000001</v>
      </c>
      <c r="H42" s="17">
        <v>2887.3953200000001</v>
      </c>
      <c r="I42" s="55">
        <v>2873.3143200000004</v>
      </c>
      <c r="J42" s="16">
        <v>2821.1243200000004</v>
      </c>
      <c r="K42" s="17">
        <v>2819.944</v>
      </c>
      <c r="L42" s="17">
        <v>2819.4290000000001</v>
      </c>
      <c r="M42" s="55"/>
      <c r="N42" s="91"/>
      <c r="O42" s="16">
        <v>2924.89</v>
      </c>
      <c r="P42" s="17">
        <v>2873.3143200000004</v>
      </c>
      <c r="Q42" s="55"/>
      <c r="R42" s="1"/>
      <c r="S42" s="1"/>
      <c r="T42" s="1"/>
      <c r="U42" s="1"/>
      <c r="V42" s="1"/>
      <c r="W42" s="24"/>
      <c r="X42" s="24"/>
      <c r="Y42" s="24"/>
      <c r="Z42" s="24"/>
      <c r="AA42" s="24"/>
      <c r="AB42" s="24"/>
      <c r="AC42" s="24"/>
    </row>
    <row r="43" spans="1:29" x14ac:dyDescent="0.25">
      <c r="A43" s="92" t="s">
        <v>177</v>
      </c>
      <c r="B43" s="65">
        <v>373</v>
      </c>
      <c r="C43" s="66">
        <v>372</v>
      </c>
      <c r="D43" s="66">
        <v>356</v>
      </c>
      <c r="E43" s="67">
        <v>359</v>
      </c>
      <c r="F43" s="65">
        <v>354.89116999999999</v>
      </c>
      <c r="G43" s="17">
        <v>360.28316999999998</v>
      </c>
      <c r="H43" s="66">
        <v>372.03332</v>
      </c>
      <c r="I43" s="67">
        <v>376.68432000000001</v>
      </c>
      <c r="J43" s="65">
        <v>346.39132000000001</v>
      </c>
      <c r="K43" s="66">
        <v>379.83</v>
      </c>
      <c r="L43" s="66">
        <v>385.26799999999997</v>
      </c>
      <c r="M43" s="67"/>
      <c r="N43" s="93"/>
      <c r="O43" s="65">
        <v>359</v>
      </c>
      <c r="P43" s="66">
        <v>376.68432000000001</v>
      </c>
      <c r="Q43" s="67"/>
      <c r="R43" s="1"/>
      <c r="S43" s="1"/>
      <c r="T43" s="1"/>
      <c r="U43" s="1"/>
      <c r="V43" s="1"/>
      <c r="Y43" s="24"/>
      <c r="Z43" s="24"/>
      <c r="AA43" s="24"/>
      <c r="AB43" s="24"/>
      <c r="AC43" s="24"/>
    </row>
    <row r="44" spans="1:29" x14ac:dyDescent="0.25">
      <c r="A44" s="21" t="s">
        <v>178</v>
      </c>
      <c r="B44" s="16">
        <v>118.21600000000001</v>
      </c>
      <c r="C44" s="17">
        <v>92.64</v>
      </c>
      <c r="D44" s="17">
        <v>102.36</v>
      </c>
      <c r="E44" s="55">
        <v>100.1</v>
      </c>
      <c r="F44" s="16">
        <v>93.18</v>
      </c>
      <c r="G44" s="17">
        <v>96.32</v>
      </c>
      <c r="H44" s="17">
        <v>103.9</v>
      </c>
      <c r="I44" s="55">
        <v>103</v>
      </c>
      <c r="J44" s="16">
        <v>96.588999999999999</v>
      </c>
      <c r="K44" s="17">
        <v>99.129000000000005</v>
      </c>
      <c r="L44" s="17">
        <v>107.084</v>
      </c>
      <c r="M44" s="55"/>
      <c r="N44" s="91"/>
      <c r="O44" s="16">
        <v>100.1</v>
      </c>
      <c r="P44" s="17">
        <v>103</v>
      </c>
      <c r="Q44" s="55"/>
      <c r="R44" s="1"/>
      <c r="S44" s="1"/>
      <c r="T44" s="1"/>
      <c r="U44" s="1"/>
      <c r="V44" s="1"/>
    </row>
    <row r="45" spans="1:29" x14ac:dyDescent="0.25">
      <c r="A45" s="15" t="s">
        <v>179</v>
      </c>
      <c r="B45" s="16">
        <v>3095.326</v>
      </c>
      <c r="C45" s="17">
        <v>3064.3199999999997</v>
      </c>
      <c r="D45" s="17">
        <v>3048.48</v>
      </c>
      <c r="E45" s="55">
        <v>3024.99</v>
      </c>
      <c r="F45" s="16">
        <v>2988.7511699999995</v>
      </c>
      <c r="G45" s="17">
        <v>2981.1831700000002</v>
      </c>
      <c r="H45" s="17">
        <v>2991.2953200000002</v>
      </c>
      <c r="I45" s="55">
        <v>2976.3143200000004</v>
      </c>
      <c r="J45" s="16">
        <v>2917.7133200000003</v>
      </c>
      <c r="K45" s="17">
        <v>2919.0729999999999</v>
      </c>
      <c r="L45" s="17">
        <v>2926.5129999999999</v>
      </c>
      <c r="M45" s="55"/>
      <c r="N45" s="91"/>
      <c r="O45" s="16">
        <v>3024.99</v>
      </c>
      <c r="P45" s="17">
        <v>2976.3143200000004</v>
      </c>
      <c r="Q45" s="55"/>
      <c r="R45" s="1"/>
      <c r="S45" s="1"/>
      <c r="T45" s="1"/>
      <c r="U45" s="1"/>
      <c r="V45" s="1"/>
    </row>
    <row r="46" spans="1:29" x14ac:dyDescent="0.25">
      <c r="A46" s="21" t="s">
        <v>192</v>
      </c>
      <c r="B46" s="104">
        <v>17.013565015204364</v>
      </c>
      <c r="C46" s="105">
        <v>17.595682768534491</v>
      </c>
      <c r="D46" s="105">
        <v>17.784444203984371</v>
      </c>
      <c r="E46" s="103">
        <v>18.406317830584786</v>
      </c>
      <c r="F46" s="104">
        <v>18.793050357136448</v>
      </c>
      <c r="G46" s="105">
        <v>18.838944527782903</v>
      </c>
      <c r="H46" s="105">
        <v>18.870818823619189</v>
      </c>
      <c r="I46" s="103">
        <v>19.26285836640189</v>
      </c>
      <c r="J46" s="104">
        <v>19.063556734558901</v>
      </c>
      <c r="K46" s="105">
        <v>19.582706539152898</v>
      </c>
      <c r="L46" s="105">
        <v>19.592972956776102</v>
      </c>
      <c r="M46" s="103"/>
      <c r="N46" s="190"/>
      <c r="O46" s="104">
        <v>17.700002454577003</v>
      </c>
      <c r="P46" s="105">
        <v>18.941418018735106</v>
      </c>
      <c r="Q46" s="103"/>
      <c r="R46" s="1"/>
      <c r="S46" s="1"/>
      <c r="T46" s="1"/>
      <c r="U46" s="1"/>
      <c r="V46" s="1"/>
    </row>
    <row r="47" spans="1:29" x14ac:dyDescent="0.25">
      <c r="A47" s="21" t="s">
        <v>193</v>
      </c>
      <c r="B47" s="104">
        <v>4.0320088250230199</v>
      </c>
      <c r="C47" s="105">
        <v>5.2682686531878176</v>
      </c>
      <c r="D47" s="105">
        <v>5.5267510220702931</v>
      </c>
      <c r="E47" s="103">
        <v>5.998629003149591</v>
      </c>
      <c r="F47" s="104">
        <v>5.9256413986078762</v>
      </c>
      <c r="G47" s="105">
        <v>6.3708271293303609</v>
      </c>
      <c r="H47" s="105">
        <v>6.4698923946044973</v>
      </c>
      <c r="I47" s="103">
        <v>6.2557382977179641</v>
      </c>
      <c r="J47" s="104">
        <v>6.6202050359110567</v>
      </c>
      <c r="K47" s="105">
        <v>6.6609763260833299</v>
      </c>
      <c r="L47" s="105">
        <v>6.3580846164222402</v>
      </c>
      <c r="M47" s="103"/>
      <c r="N47" s="190"/>
      <c r="O47" s="104">
        <v>5.2064143758576806</v>
      </c>
      <c r="P47" s="105">
        <v>6.2555248050651748</v>
      </c>
      <c r="Q47" s="103"/>
      <c r="R47" s="1"/>
      <c r="S47" s="1"/>
      <c r="T47" s="1"/>
      <c r="U47" s="1"/>
      <c r="V47" s="1"/>
    </row>
    <row r="48" spans="1:29" x14ac:dyDescent="0.25">
      <c r="A48" s="15" t="s">
        <v>194</v>
      </c>
      <c r="B48" s="104">
        <v>16.466019430636109</v>
      </c>
      <c r="C48" s="105">
        <v>17.158862169649918</v>
      </c>
      <c r="D48" s="105">
        <v>17.338149681371757</v>
      </c>
      <c r="E48" s="103">
        <v>17.934700270734172</v>
      </c>
      <c r="F48" s="104">
        <v>18.323925628704956</v>
      </c>
      <c r="G48" s="105">
        <v>18.392745417497732</v>
      </c>
      <c r="H48" s="105">
        <v>18.39727662146456</v>
      </c>
      <c r="I48" s="103">
        <v>18.741932002330927</v>
      </c>
      <c r="J48" s="104">
        <v>18.587300795545129</v>
      </c>
      <c r="K48" s="105">
        <v>19.090957774592699</v>
      </c>
      <c r="L48" s="105">
        <v>19.054671054819401</v>
      </c>
      <c r="M48" s="103"/>
      <c r="N48" s="190"/>
      <c r="O48" s="104">
        <v>17.22443288809799</v>
      </c>
      <c r="P48" s="105">
        <v>18.463969917499544</v>
      </c>
      <c r="Q48" s="103"/>
      <c r="R48" s="1"/>
      <c r="S48" s="1"/>
      <c r="T48" s="1"/>
      <c r="U48" s="1"/>
      <c r="V48" s="1"/>
    </row>
    <row r="49" spans="1:22" x14ac:dyDescent="0.25">
      <c r="A49" s="15" t="s">
        <v>183</v>
      </c>
      <c r="B49" s="16">
        <v>21.901606482929299</v>
      </c>
      <c r="C49" s="17">
        <v>19.98259964218035</v>
      </c>
      <c r="D49" s="17">
        <v>16.02167745521502</v>
      </c>
      <c r="E49" s="55">
        <v>20.427645938211487</v>
      </c>
      <c r="F49" s="16">
        <v>20.22371968733929</v>
      </c>
      <c r="G49" s="17">
        <v>20.527842016859502</v>
      </c>
      <c r="H49" s="17">
        <v>19.097569531841462</v>
      </c>
      <c r="I49" s="55">
        <v>22.789463758097696</v>
      </c>
      <c r="J49" s="16">
        <v>22.801904718794763</v>
      </c>
      <c r="K49" s="17">
        <v>24.950896588500406</v>
      </c>
      <c r="L49" s="17">
        <v>23.563758121109746</v>
      </c>
      <c r="M49" s="55"/>
      <c r="N49" s="91"/>
      <c r="O49" s="16">
        <v>19.583382379634042</v>
      </c>
      <c r="P49" s="17">
        <v>20.65964874853449</v>
      </c>
      <c r="Q49" s="55"/>
      <c r="R49" s="1"/>
      <c r="S49" s="1"/>
      <c r="T49" s="1"/>
      <c r="U49" s="1"/>
      <c r="V49" s="1"/>
    </row>
    <row r="50" spans="1:22" x14ac:dyDescent="0.25">
      <c r="A50" s="15"/>
      <c r="B50" s="15"/>
      <c r="C50" s="1"/>
      <c r="D50" s="1"/>
      <c r="E50" s="84"/>
      <c r="F50" s="15"/>
      <c r="G50" s="1"/>
      <c r="H50" s="1"/>
      <c r="I50" s="84"/>
      <c r="J50" s="15"/>
      <c r="K50" s="1"/>
      <c r="L50" s="1"/>
      <c r="M50" s="84"/>
      <c r="N50" s="1"/>
      <c r="O50" s="94"/>
      <c r="P50" s="95"/>
      <c r="Q50" s="84"/>
      <c r="R50" s="1"/>
      <c r="S50" s="1"/>
      <c r="T50" s="1"/>
      <c r="U50" s="1"/>
      <c r="V50" s="1"/>
    </row>
    <row r="51" spans="1:22" s="90" customFormat="1" x14ac:dyDescent="0.25">
      <c r="A51" s="85" t="s">
        <v>184</v>
      </c>
      <c r="B51" s="85"/>
      <c r="C51" s="86"/>
      <c r="D51" s="86"/>
      <c r="E51" s="87"/>
      <c r="F51" s="85"/>
      <c r="G51" s="86"/>
      <c r="H51" s="86"/>
      <c r="I51" s="87"/>
      <c r="J51" s="85"/>
      <c r="K51" s="86"/>
      <c r="L51" s="86"/>
      <c r="M51" s="87"/>
      <c r="N51" s="89"/>
      <c r="O51" s="97"/>
      <c r="P51" s="245"/>
      <c r="Q51" s="87"/>
      <c r="R51" s="1"/>
      <c r="S51" s="1"/>
      <c r="T51" s="1"/>
      <c r="U51" s="1"/>
      <c r="V51" s="1"/>
    </row>
    <row r="52" spans="1:22" x14ac:dyDescent="0.25">
      <c r="A52" s="21" t="s">
        <v>185</v>
      </c>
      <c r="B52" s="16">
        <v>14.07</v>
      </c>
      <c r="C52" s="17">
        <v>13.530000000000001</v>
      </c>
      <c r="D52" s="17">
        <v>12.959999999999999</v>
      </c>
      <c r="E52" s="55">
        <v>12.09</v>
      </c>
      <c r="F52" s="16">
        <v>11.270000000000001</v>
      </c>
      <c r="G52" s="17">
        <v>10.07</v>
      </c>
      <c r="H52" s="17">
        <v>9.59</v>
      </c>
      <c r="I52" s="55">
        <v>9.2099999999999991</v>
      </c>
      <c r="J52" s="16">
        <v>8.8279999999999994</v>
      </c>
      <c r="K52" s="17">
        <v>8.0090000000000003</v>
      </c>
      <c r="L52" s="17">
        <v>7.5860000000000003</v>
      </c>
      <c r="M52" s="55"/>
      <c r="N52" s="1"/>
      <c r="O52" s="16">
        <v>12.09</v>
      </c>
      <c r="P52" s="17">
        <v>9.2099999999999991</v>
      </c>
      <c r="Q52" s="55"/>
      <c r="R52" s="1"/>
      <c r="S52" s="1"/>
      <c r="T52" s="1"/>
      <c r="U52" s="1"/>
      <c r="V52" s="1"/>
    </row>
    <row r="53" spans="1:22" x14ac:dyDescent="0.25">
      <c r="A53" s="21" t="s">
        <v>186</v>
      </c>
      <c r="B53" s="16">
        <v>0</v>
      </c>
      <c r="C53" s="17">
        <v>0</v>
      </c>
      <c r="D53" s="17">
        <v>0</v>
      </c>
      <c r="E53" s="55">
        <v>0</v>
      </c>
      <c r="F53" s="16">
        <v>0</v>
      </c>
      <c r="G53" s="17">
        <v>0</v>
      </c>
      <c r="H53" s="17">
        <v>0</v>
      </c>
      <c r="I53" s="55">
        <v>0</v>
      </c>
      <c r="J53" s="16">
        <v>0</v>
      </c>
      <c r="K53" s="17">
        <v>0</v>
      </c>
      <c r="L53" s="17">
        <v>0</v>
      </c>
      <c r="M53" s="55"/>
      <c r="N53" s="1"/>
      <c r="O53" s="16">
        <v>0</v>
      </c>
      <c r="P53" s="17">
        <v>0</v>
      </c>
      <c r="Q53" s="55"/>
      <c r="R53" s="1"/>
      <c r="S53" s="1"/>
      <c r="T53" s="1"/>
      <c r="U53" s="1"/>
      <c r="V53" s="1"/>
    </row>
    <row r="54" spans="1:22" x14ac:dyDescent="0.25">
      <c r="A54" s="15" t="s">
        <v>187</v>
      </c>
      <c r="B54" s="16">
        <v>14.07</v>
      </c>
      <c r="C54" s="17">
        <v>13.530000000000001</v>
      </c>
      <c r="D54" s="17">
        <v>12.959999999999999</v>
      </c>
      <c r="E54" s="55">
        <v>12.09</v>
      </c>
      <c r="F54" s="16">
        <v>11.270000000000001</v>
      </c>
      <c r="G54" s="17">
        <v>10.07</v>
      </c>
      <c r="H54" s="17">
        <v>9.59</v>
      </c>
      <c r="I54" s="55">
        <v>9.2099999999999991</v>
      </c>
      <c r="J54" s="16">
        <v>8.8279999999999994</v>
      </c>
      <c r="K54" s="17">
        <v>8.2545000000000002</v>
      </c>
      <c r="L54" s="17">
        <v>7.5860000000000003</v>
      </c>
      <c r="M54" s="55"/>
      <c r="N54" s="1"/>
      <c r="O54" s="16">
        <v>12.09</v>
      </c>
      <c r="P54" s="17">
        <v>9.2099999999999991</v>
      </c>
      <c r="Q54" s="55"/>
      <c r="R54" s="1"/>
      <c r="S54" s="1"/>
      <c r="T54" s="1"/>
      <c r="U54" s="1"/>
      <c r="V54" s="1"/>
    </row>
    <row r="55" spans="1:22" x14ac:dyDescent="0.25">
      <c r="A55" s="15" t="s">
        <v>188</v>
      </c>
      <c r="B55" s="16">
        <v>606.02</v>
      </c>
      <c r="C55" s="17">
        <v>606.85</v>
      </c>
      <c r="D55" s="17">
        <v>610.22</v>
      </c>
      <c r="E55" s="55">
        <v>608.69000000000005</v>
      </c>
      <c r="F55" s="16">
        <v>606.3599999999999</v>
      </c>
      <c r="G55" s="17">
        <v>607.62</v>
      </c>
      <c r="H55" s="17">
        <v>614.14</v>
      </c>
      <c r="I55" s="55">
        <v>617.12</v>
      </c>
      <c r="J55" s="16">
        <v>618.58803</v>
      </c>
      <c r="K55" s="17">
        <v>620.48299999999995</v>
      </c>
      <c r="L55" s="17">
        <v>625.16499999999996</v>
      </c>
      <c r="M55" s="55"/>
      <c r="N55" s="1"/>
      <c r="O55" s="16">
        <v>608.69000000000005</v>
      </c>
      <c r="P55" s="17">
        <v>617.12</v>
      </c>
      <c r="Q55" s="55"/>
      <c r="R55" s="1"/>
      <c r="S55" s="1"/>
      <c r="T55" s="1"/>
      <c r="U55" s="1"/>
      <c r="V55" s="1"/>
    </row>
    <row r="56" spans="1:22" x14ac:dyDescent="0.25">
      <c r="A56" s="15" t="s">
        <v>195</v>
      </c>
      <c r="B56" s="104">
        <v>10.73542967065981</v>
      </c>
      <c r="C56" s="105">
        <v>10.599655864070639</v>
      </c>
      <c r="D56" s="105">
        <v>10.924938878323809</v>
      </c>
      <c r="E56" s="103">
        <v>11.0350125245334</v>
      </c>
      <c r="F56" s="104">
        <v>11.059200720404808</v>
      </c>
      <c r="G56" s="105">
        <v>11.358663529575409</v>
      </c>
      <c r="H56" s="105">
        <v>11.424401077889533</v>
      </c>
      <c r="I56" s="103">
        <v>11.776043770910311</v>
      </c>
      <c r="J56" s="104">
        <v>11.579833111733427</v>
      </c>
      <c r="K56" s="317">
        <v>11.572715321278</v>
      </c>
      <c r="L56" s="105">
        <v>11.718324407189501</v>
      </c>
      <c r="M56" s="103"/>
      <c r="N56" s="106"/>
      <c r="O56" s="104">
        <v>10.823759234396915</v>
      </c>
      <c r="P56" s="105">
        <v>11.404577274695017</v>
      </c>
      <c r="Q56" s="103"/>
      <c r="R56" s="1"/>
      <c r="S56" s="1"/>
      <c r="T56" s="1"/>
      <c r="U56" s="1"/>
      <c r="V56" s="1"/>
    </row>
    <row r="57" spans="1:22" x14ac:dyDescent="0.25">
      <c r="A57" s="15" t="s">
        <v>190</v>
      </c>
      <c r="B57" s="16">
        <v>688.34</v>
      </c>
      <c r="C57" s="17">
        <v>677.81</v>
      </c>
      <c r="D57" s="17">
        <v>688.56000000000006</v>
      </c>
      <c r="E57" s="55">
        <v>664.41000000000008</v>
      </c>
      <c r="F57" s="16">
        <v>659.14</v>
      </c>
      <c r="G57" s="17">
        <v>642.29999999999995</v>
      </c>
      <c r="H57" s="17">
        <v>651.97</v>
      </c>
      <c r="I57" s="55">
        <v>651.29999999999995</v>
      </c>
      <c r="J57" s="16">
        <v>650.05499999999995</v>
      </c>
      <c r="K57" s="17">
        <v>644.03899999999999</v>
      </c>
      <c r="L57" s="17">
        <v>655.12300000000005</v>
      </c>
      <c r="M57" s="55"/>
      <c r="N57" s="1"/>
      <c r="O57" s="16">
        <v>664.41000000000008</v>
      </c>
      <c r="P57" s="17">
        <v>651.29999999999995</v>
      </c>
      <c r="Q57" s="55"/>
      <c r="R57" s="1"/>
      <c r="S57" s="1"/>
      <c r="T57" s="1"/>
      <c r="U57" s="1"/>
      <c r="V57" s="1"/>
    </row>
    <row r="58" spans="1:22" x14ac:dyDescent="0.25">
      <c r="A58" s="15" t="s">
        <v>196</v>
      </c>
      <c r="B58" s="104">
        <v>6.4896903439401683</v>
      </c>
      <c r="C58" s="105">
        <v>6.2800877245474398</v>
      </c>
      <c r="D58" s="105">
        <v>6.1556413091488382</v>
      </c>
      <c r="E58" s="103">
        <v>6.7854858493496266</v>
      </c>
      <c r="F58" s="104">
        <v>6.9921783529899395</v>
      </c>
      <c r="G58" s="105">
        <v>7.0661910061463615</v>
      </c>
      <c r="H58" s="105">
        <v>6.5852300040039031</v>
      </c>
      <c r="I58" s="103">
        <v>7.1449448669980624</v>
      </c>
      <c r="J58" s="104">
        <v>7.0329303869834119</v>
      </c>
      <c r="K58" s="317">
        <v>6.9827207847399304</v>
      </c>
      <c r="L58" s="105">
        <v>6.5661797682180003</v>
      </c>
      <c r="M58" s="103"/>
      <c r="N58" s="106"/>
      <c r="O58" s="104">
        <v>6.4277263067465187</v>
      </c>
      <c r="P58" s="105">
        <v>6.9471360575345678</v>
      </c>
      <c r="Q58" s="103"/>
      <c r="R58" s="1"/>
      <c r="S58" s="1"/>
      <c r="T58" s="1"/>
      <c r="U58" s="1"/>
      <c r="V58" s="1"/>
    </row>
    <row r="59" spans="1:22" x14ac:dyDescent="0.25">
      <c r="A59" s="15"/>
      <c r="B59" s="94"/>
      <c r="C59" s="95"/>
      <c r="D59" s="95"/>
      <c r="E59" s="96"/>
      <c r="F59" s="94"/>
      <c r="G59" s="95"/>
      <c r="H59" s="95"/>
      <c r="I59" s="96"/>
      <c r="J59" s="94"/>
      <c r="K59" s="95"/>
      <c r="L59" s="95"/>
      <c r="M59" s="96"/>
      <c r="N59" s="1"/>
      <c r="O59" s="16"/>
      <c r="P59" s="17"/>
      <c r="Q59" s="55"/>
      <c r="R59" s="1"/>
      <c r="S59" s="1"/>
      <c r="T59" s="1"/>
      <c r="U59" s="1"/>
      <c r="V59" s="1"/>
    </row>
    <row r="60" spans="1:22" x14ac:dyDescent="0.25">
      <c r="A60" s="15"/>
      <c r="B60" s="16"/>
      <c r="C60" s="17"/>
      <c r="D60" s="17"/>
      <c r="E60" s="55"/>
      <c r="F60" s="16"/>
      <c r="G60" s="17"/>
      <c r="H60" s="17"/>
      <c r="I60" s="55"/>
      <c r="J60" s="16"/>
      <c r="K60" s="17"/>
      <c r="L60" s="17"/>
      <c r="M60" s="55"/>
      <c r="N60" s="1"/>
      <c r="O60" s="16"/>
      <c r="P60" s="17"/>
      <c r="Q60" s="55"/>
      <c r="R60" s="1"/>
      <c r="S60" s="1"/>
      <c r="T60" s="1"/>
      <c r="U60" s="1"/>
      <c r="V60" s="1"/>
    </row>
    <row r="61" spans="1:22" ht="15.75" thickBot="1" x14ac:dyDescent="0.3">
      <c r="A61" s="25"/>
      <c r="B61" s="25"/>
      <c r="C61" s="98"/>
      <c r="D61" s="98"/>
      <c r="E61" s="99"/>
      <c r="F61" s="25"/>
      <c r="G61" s="98"/>
      <c r="H61" s="98"/>
      <c r="I61" s="99"/>
      <c r="J61" s="25"/>
      <c r="K61" s="98"/>
      <c r="L61" s="98"/>
      <c r="M61" s="99"/>
      <c r="N61" s="1"/>
      <c r="O61" s="25"/>
      <c r="P61" s="98"/>
      <c r="Q61" s="99"/>
      <c r="R61" s="1"/>
      <c r="S61" s="1"/>
      <c r="T61" s="1"/>
      <c r="U61" s="1"/>
      <c r="V61" s="1"/>
    </row>
    <row r="62" spans="1:22" x14ac:dyDescent="0.25">
      <c r="R62" s="1"/>
      <c r="S62" s="1"/>
      <c r="T62" s="1"/>
      <c r="U62" s="1"/>
      <c r="V62" s="1"/>
    </row>
    <row r="63" spans="1:22" x14ac:dyDescent="0.25">
      <c r="F63" s="24"/>
      <c r="G63" s="24"/>
      <c r="H63" s="24"/>
      <c r="I63" s="24"/>
      <c r="J63" s="24"/>
      <c r="K63" s="24"/>
      <c r="L63" s="24"/>
      <c r="M63" s="24"/>
      <c r="R63" s="1"/>
      <c r="S63" s="1"/>
      <c r="T63" s="1"/>
      <c r="U63" s="1"/>
      <c r="V63" s="1"/>
    </row>
    <row r="64" spans="1:22" x14ac:dyDescent="0.25">
      <c r="G64" s="24"/>
      <c r="H64" s="24"/>
      <c r="I64" s="24"/>
      <c r="K64" s="24"/>
      <c r="L64" s="24"/>
      <c r="M64" s="24"/>
      <c r="N64" s="24"/>
      <c r="O64" s="24"/>
      <c r="P64" s="24"/>
      <c r="Q64" s="24"/>
      <c r="R64" s="1"/>
      <c r="S64" s="1"/>
      <c r="T64" s="1"/>
      <c r="U64" s="1"/>
      <c r="V64" s="1"/>
    </row>
  </sheetData>
  <pageMargins left="0.7" right="0.7" top="0.75" bottom="0.75" header="0.3" footer="0.3"/>
  <pageSetup paperSize="9" scale="53"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C64"/>
  <sheetViews>
    <sheetView showGridLines="0" zoomScale="80" zoomScaleNormal="80" workbookViewId="0"/>
  </sheetViews>
  <sheetFormatPr defaultRowHeight="15" x14ac:dyDescent="0.25"/>
  <cols>
    <col min="1" max="1" width="86.42578125" customWidth="1"/>
    <col min="2" max="13" width="9.42578125" customWidth="1"/>
    <col min="14" max="14" width="4.5703125" customWidth="1"/>
    <col min="15" max="17" width="9.42578125" customWidth="1"/>
    <col min="20" max="20" width="9.42578125" style="188"/>
  </cols>
  <sheetData>
    <row r="1" spans="1:20" ht="40.35" customHeight="1" x14ac:dyDescent="0.25">
      <c r="A1" s="1"/>
      <c r="B1" s="1"/>
      <c r="C1" s="1"/>
      <c r="D1" s="1"/>
      <c r="E1" s="1"/>
      <c r="F1" s="1"/>
      <c r="G1" s="1"/>
      <c r="H1" s="1"/>
      <c r="I1" s="1"/>
      <c r="J1" s="1"/>
      <c r="K1" s="1"/>
      <c r="L1" s="1"/>
      <c r="M1" s="1"/>
      <c r="N1" s="1"/>
      <c r="O1" s="1"/>
      <c r="P1" s="1"/>
      <c r="Q1" s="1"/>
    </row>
    <row r="2" spans="1:20" ht="26.25" x14ac:dyDescent="0.4">
      <c r="A2" s="2" t="s">
        <v>10</v>
      </c>
      <c r="B2" s="1"/>
      <c r="C2" s="1"/>
      <c r="D2" s="1"/>
      <c r="E2" s="1"/>
      <c r="F2" s="1"/>
      <c r="G2" s="1"/>
      <c r="H2" s="1"/>
      <c r="I2" s="1"/>
      <c r="J2" s="1"/>
      <c r="K2" s="1"/>
      <c r="L2" s="1"/>
      <c r="M2" s="1"/>
      <c r="N2" s="1"/>
      <c r="O2" s="1"/>
      <c r="P2" s="1"/>
      <c r="Q2" s="1"/>
      <c r="R2" s="1"/>
    </row>
    <row r="3" spans="1:20" ht="15.75" thickBot="1" x14ac:dyDescent="0.3">
      <c r="A3" s="1"/>
      <c r="B3" s="1"/>
      <c r="C3" s="1"/>
      <c r="D3" s="1"/>
      <c r="E3" s="1"/>
      <c r="F3" s="1"/>
      <c r="G3" s="1"/>
      <c r="H3" s="1"/>
      <c r="I3" s="1"/>
      <c r="J3" s="1"/>
      <c r="K3" s="1"/>
      <c r="L3" s="1"/>
      <c r="M3" s="1"/>
      <c r="N3" s="1"/>
      <c r="O3" s="1"/>
      <c r="P3" s="1"/>
      <c r="Q3" s="1"/>
      <c r="R3" s="1"/>
    </row>
    <row r="4" spans="1:20"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c r="T4" s="188"/>
    </row>
    <row r="5" spans="1:20"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c r="T5" s="188"/>
    </row>
    <row r="6" spans="1:20" ht="6" customHeight="1" x14ac:dyDescent="0.25">
      <c r="A6" s="12"/>
      <c r="B6" s="12"/>
      <c r="C6" s="13"/>
      <c r="D6" s="13"/>
      <c r="E6" s="14"/>
      <c r="F6" s="12"/>
      <c r="G6" s="13"/>
      <c r="H6" s="13"/>
      <c r="I6" s="14"/>
      <c r="J6" s="12"/>
      <c r="K6" s="13"/>
      <c r="L6" s="13"/>
      <c r="M6" s="14"/>
      <c r="N6" s="1"/>
      <c r="O6" s="12"/>
      <c r="P6" s="13"/>
      <c r="Q6" s="14"/>
      <c r="R6" s="1"/>
    </row>
    <row r="7" spans="1:20" x14ac:dyDescent="0.25">
      <c r="A7" s="54" t="s">
        <v>154</v>
      </c>
      <c r="B7" s="16">
        <v>1837.4533503877001</v>
      </c>
      <c r="C7" s="17">
        <v>1775.1618320031</v>
      </c>
      <c r="D7" s="17">
        <v>1946.2834889198002</v>
      </c>
      <c r="E7" s="55">
        <v>1824.0802885624998</v>
      </c>
      <c r="F7" s="16">
        <v>1793.4460000000004</v>
      </c>
      <c r="G7" s="17">
        <v>1830.0219999999999</v>
      </c>
      <c r="H7" s="17">
        <v>1851.0709999999999</v>
      </c>
      <c r="I7" s="55">
        <v>1791.3290000000002</v>
      </c>
      <c r="J7" s="16">
        <v>1786.89740078</v>
      </c>
      <c r="K7" s="17">
        <v>1752.3975396000001</v>
      </c>
      <c r="L7" s="17">
        <v>1820.58921925</v>
      </c>
      <c r="M7" s="55"/>
      <c r="N7" s="20"/>
      <c r="O7" s="16">
        <v>7382.9789598731004</v>
      </c>
      <c r="P7" s="17">
        <v>7265.8679999999995</v>
      </c>
      <c r="Q7" s="55"/>
      <c r="R7" s="1"/>
    </row>
    <row r="8" spans="1:20" x14ac:dyDescent="0.25">
      <c r="A8" s="54" t="s">
        <v>155</v>
      </c>
      <c r="B8" s="16">
        <v>103.51300000000001</v>
      </c>
      <c r="C8" s="17">
        <v>97.658999999999992</v>
      </c>
      <c r="D8" s="17">
        <v>96.875999999999976</v>
      </c>
      <c r="E8" s="55">
        <v>97.465000000000003</v>
      </c>
      <c r="F8" s="16">
        <v>90.918999999999997</v>
      </c>
      <c r="G8" s="17">
        <v>94.77000000000001</v>
      </c>
      <c r="H8" s="17">
        <v>87.11699999999999</v>
      </c>
      <c r="I8" s="55">
        <v>94.736000000000004</v>
      </c>
      <c r="J8" s="16">
        <v>80.911062659999999</v>
      </c>
      <c r="K8" s="17">
        <v>81.552292530000003</v>
      </c>
      <c r="L8" s="17">
        <v>79.176044250000004</v>
      </c>
      <c r="M8" s="55"/>
      <c r="N8" s="20"/>
      <c r="O8" s="16">
        <v>395.51299999999998</v>
      </c>
      <c r="P8" s="17">
        <v>367.54199999999997</v>
      </c>
      <c r="Q8" s="55"/>
      <c r="R8" s="1"/>
    </row>
    <row r="9" spans="1:20" x14ac:dyDescent="0.25">
      <c r="A9" s="275" t="s">
        <v>156</v>
      </c>
      <c r="B9" s="16">
        <v>161.22528297970001</v>
      </c>
      <c r="C9" s="17">
        <v>183.3353919183001</v>
      </c>
      <c r="D9" s="17">
        <v>258.0768399813</v>
      </c>
      <c r="E9" s="55">
        <v>232.43222994570021</v>
      </c>
      <c r="F9" s="16">
        <v>220.26599999999996</v>
      </c>
      <c r="G9" s="17">
        <v>241.49999999999994</v>
      </c>
      <c r="H9" s="17">
        <v>304.95600000000024</v>
      </c>
      <c r="I9" s="55">
        <v>241.21499999999963</v>
      </c>
      <c r="J9" s="16">
        <v>216.26928728000001</v>
      </c>
      <c r="K9" s="17">
        <v>167.76034591999999</v>
      </c>
      <c r="L9" s="17">
        <v>180.79579154999999</v>
      </c>
      <c r="M9" s="55"/>
      <c r="N9" s="20"/>
      <c r="O9" s="16">
        <v>835.06974482499982</v>
      </c>
      <c r="P9" s="17">
        <v>1007.937</v>
      </c>
      <c r="Q9" s="55"/>
      <c r="R9" s="1"/>
    </row>
    <row r="10" spans="1:20" s="7" customFormat="1" x14ac:dyDescent="0.25">
      <c r="A10" s="56" t="s">
        <v>157</v>
      </c>
      <c r="B10" s="57">
        <v>2102.1916333673998</v>
      </c>
      <c r="C10" s="58">
        <v>2056.1562239213999</v>
      </c>
      <c r="D10" s="58">
        <v>2301.2363289011</v>
      </c>
      <c r="E10" s="59">
        <v>2153.9775185081999</v>
      </c>
      <c r="F10" s="57">
        <v>2104.6310000000003</v>
      </c>
      <c r="G10" s="58">
        <v>2166.2919999999999</v>
      </c>
      <c r="H10" s="58">
        <v>2243.1440000000002</v>
      </c>
      <c r="I10" s="59">
        <v>2127.2799999999997</v>
      </c>
      <c r="J10" s="57">
        <v>2084.07775072</v>
      </c>
      <c r="K10" s="58">
        <v>2001.71017805</v>
      </c>
      <c r="L10" s="58">
        <v>2080.56105505</v>
      </c>
      <c r="M10" s="59"/>
      <c r="N10" s="60"/>
      <c r="O10" s="57">
        <v>8613.5617046981006</v>
      </c>
      <c r="P10" s="58">
        <v>8641.3469999999998</v>
      </c>
      <c r="Q10" s="59"/>
      <c r="R10" s="1"/>
      <c r="S10"/>
      <c r="T10" s="188"/>
    </row>
    <row r="11" spans="1:20" x14ac:dyDescent="0.25">
      <c r="A11" s="54" t="s">
        <v>158</v>
      </c>
      <c r="B11" s="16">
        <v>17.8892023111</v>
      </c>
      <c r="C11" s="17">
        <v>14.356959720500001</v>
      </c>
      <c r="D11" s="17">
        <v>15.5224244017</v>
      </c>
      <c r="E11" s="55">
        <v>13.742579553799999</v>
      </c>
      <c r="F11" s="16">
        <v>16.747</v>
      </c>
      <c r="G11" s="17">
        <v>16.305</v>
      </c>
      <c r="H11" s="17">
        <v>16.855999999999998</v>
      </c>
      <c r="I11" s="55">
        <v>14.906000000000001</v>
      </c>
      <c r="J11" s="16">
        <v>17.74033141</v>
      </c>
      <c r="K11" s="17">
        <v>14.84217791</v>
      </c>
      <c r="L11" s="17">
        <v>14.631657150000001</v>
      </c>
      <c r="M11" s="55"/>
      <c r="N11" s="20"/>
      <c r="O11" s="16">
        <v>61.5111659871</v>
      </c>
      <c r="P11" s="17">
        <v>64.814000000000007</v>
      </c>
      <c r="Q11" s="55"/>
      <c r="R11" s="1"/>
    </row>
    <row r="12" spans="1:20" x14ac:dyDescent="0.25">
      <c r="A12" s="54" t="s">
        <v>159</v>
      </c>
      <c r="B12" s="16">
        <v>433.28841631900002</v>
      </c>
      <c r="C12" s="17">
        <v>401.3642803857</v>
      </c>
      <c r="D12" s="17">
        <v>423.19956098620003</v>
      </c>
      <c r="E12" s="55">
        <v>408.76723365880002</v>
      </c>
      <c r="F12" s="16">
        <v>404.70399999999995</v>
      </c>
      <c r="G12" s="17">
        <v>411.73899999999998</v>
      </c>
      <c r="H12" s="17">
        <v>401.94100000000003</v>
      </c>
      <c r="I12" s="55">
        <v>387.16600000000011</v>
      </c>
      <c r="J12" s="16">
        <v>382.06370649000002</v>
      </c>
      <c r="K12" s="17">
        <v>365.93640892000002</v>
      </c>
      <c r="L12" s="17">
        <v>369.76254132000003</v>
      </c>
      <c r="M12" s="55"/>
      <c r="N12" s="20"/>
      <c r="O12" s="16">
        <v>1666.6194913497</v>
      </c>
      <c r="P12" s="17">
        <v>1605.5500000000004</v>
      </c>
      <c r="Q12" s="55"/>
      <c r="R12" s="1"/>
    </row>
    <row r="13" spans="1:20" x14ac:dyDescent="0.25">
      <c r="A13" s="54" t="s">
        <v>160</v>
      </c>
      <c r="B13" s="16">
        <v>431.42169433840002</v>
      </c>
      <c r="C13" s="17">
        <v>426.56725002950003</v>
      </c>
      <c r="D13" s="17">
        <v>440.5796103001</v>
      </c>
      <c r="E13" s="55">
        <v>418.13067802590001</v>
      </c>
      <c r="F13" s="16">
        <v>418.45100000000002</v>
      </c>
      <c r="G13" s="17">
        <v>414.41300000000001</v>
      </c>
      <c r="H13" s="17">
        <v>408.64</v>
      </c>
      <c r="I13" s="55">
        <v>393.46000000000004</v>
      </c>
      <c r="J13" s="16">
        <v>391.15585874999999</v>
      </c>
      <c r="K13" s="17">
        <v>352.83452362999998</v>
      </c>
      <c r="L13" s="17">
        <v>364.52409031000002</v>
      </c>
      <c r="M13" s="55"/>
      <c r="N13" s="20"/>
      <c r="O13" s="16">
        <v>1716.6992326938998</v>
      </c>
      <c r="P13" s="17">
        <v>1634.9639999999999</v>
      </c>
      <c r="Q13" s="55"/>
      <c r="R13" s="1"/>
    </row>
    <row r="14" spans="1:20" x14ac:dyDescent="0.25">
      <c r="A14" s="54" t="s">
        <v>161</v>
      </c>
      <c r="B14" s="16">
        <v>104.37070161309998</v>
      </c>
      <c r="C14" s="17">
        <v>93.422174490100005</v>
      </c>
      <c r="D14" s="17">
        <v>100.69015931179999</v>
      </c>
      <c r="E14" s="55">
        <v>98.66375142210002</v>
      </c>
      <c r="F14" s="16">
        <v>85.186999999999998</v>
      </c>
      <c r="G14" s="17">
        <v>84.477000000000004</v>
      </c>
      <c r="H14" s="17">
        <v>76.379000000000005</v>
      </c>
      <c r="I14" s="55">
        <v>80.65900000000002</v>
      </c>
      <c r="J14" s="16">
        <v>78.642769060000006</v>
      </c>
      <c r="K14" s="17">
        <v>76.807728690000005</v>
      </c>
      <c r="L14" s="17">
        <v>80.108848339999994</v>
      </c>
      <c r="M14" s="55"/>
      <c r="N14" s="20"/>
      <c r="O14" s="16">
        <v>397.14678683710002</v>
      </c>
      <c r="P14" s="17">
        <v>326.70200000000006</v>
      </c>
      <c r="Q14" s="55"/>
      <c r="R14" s="1"/>
    </row>
    <row r="15" spans="1:20" x14ac:dyDescent="0.25">
      <c r="A15" s="54" t="s">
        <v>162</v>
      </c>
      <c r="B15" s="16">
        <v>13.088289801700057</v>
      </c>
      <c r="C15" s="17">
        <v>11.70213127359996</v>
      </c>
      <c r="D15" s="17">
        <v>12.445885619399945</v>
      </c>
      <c r="E15" s="55">
        <v>9.2182295667999341</v>
      </c>
      <c r="F15" s="16">
        <v>10.32600000000015</v>
      </c>
      <c r="G15" s="17">
        <v>9.8950000000001239</v>
      </c>
      <c r="H15" s="17">
        <v>10.026000000000082</v>
      </c>
      <c r="I15" s="55">
        <v>11.009999999999906</v>
      </c>
      <c r="J15" s="16">
        <v>11.08307422</v>
      </c>
      <c r="K15" s="17">
        <v>10.642450240000001</v>
      </c>
      <c r="L15" s="17">
        <v>10.913943</v>
      </c>
      <c r="M15" s="55"/>
      <c r="N15" s="20"/>
      <c r="O15" s="16">
        <v>46.454536261499982</v>
      </c>
      <c r="P15" s="17">
        <v>41.25699999999955</v>
      </c>
      <c r="Q15" s="55"/>
      <c r="R15" s="1"/>
    </row>
    <row r="16" spans="1:20" s="7" customFormat="1" x14ac:dyDescent="0.25">
      <c r="A16" s="56" t="s">
        <v>163</v>
      </c>
      <c r="B16" s="57">
        <v>1000.0583043833001</v>
      </c>
      <c r="C16" s="58">
        <v>947.41279589939995</v>
      </c>
      <c r="D16" s="58">
        <v>992.43764061920001</v>
      </c>
      <c r="E16" s="59">
        <v>948.52247222740004</v>
      </c>
      <c r="F16" s="57">
        <v>935.41500000000008</v>
      </c>
      <c r="G16" s="58">
        <v>936.82900000000006</v>
      </c>
      <c r="H16" s="58">
        <v>913.8420000000001</v>
      </c>
      <c r="I16" s="59">
        <v>887.20100000000002</v>
      </c>
      <c r="J16" s="57">
        <v>880.68573992999995</v>
      </c>
      <c r="K16" s="58">
        <v>821.06328938999991</v>
      </c>
      <c r="L16" s="58">
        <v>839.94108012000004</v>
      </c>
      <c r="M16" s="59"/>
      <c r="N16" s="60"/>
      <c r="O16" s="57">
        <v>3888.4312131293</v>
      </c>
      <c r="P16" s="58">
        <v>3673.2869999999998</v>
      </c>
      <c r="Q16" s="59"/>
      <c r="R16" s="1"/>
      <c r="S16"/>
      <c r="T16" s="188"/>
    </row>
    <row r="17" spans="1:20" s="7" customFormat="1" x14ac:dyDescent="0.25">
      <c r="A17" s="54" t="s">
        <v>164</v>
      </c>
      <c r="B17" s="16">
        <v>0</v>
      </c>
      <c r="C17" s="17">
        <v>0</v>
      </c>
      <c r="D17" s="17">
        <v>0</v>
      </c>
      <c r="E17" s="55">
        <v>0</v>
      </c>
      <c r="F17" s="16">
        <v>0</v>
      </c>
      <c r="G17" s="17">
        <v>0</v>
      </c>
      <c r="H17" s="17">
        <v>0</v>
      </c>
      <c r="I17" s="55">
        <v>0</v>
      </c>
      <c r="J17" s="16">
        <v>0</v>
      </c>
      <c r="K17" s="17">
        <v>0</v>
      </c>
      <c r="L17" s="17">
        <v>0</v>
      </c>
      <c r="M17" s="55"/>
      <c r="N17" s="60"/>
      <c r="O17" s="16">
        <v>0</v>
      </c>
      <c r="P17" s="17">
        <v>0</v>
      </c>
      <c r="Q17" s="55"/>
      <c r="R17" s="1"/>
      <c r="S17"/>
      <c r="T17" s="188"/>
    </row>
    <row r="18" spans="1:20" s="7" customFormat="1" x14ac:dyDescent="0.25">
      <c r="A18" s="54" t="s">
        <v>165</v>
      </c>
      <c r="B18" s="16">
        <v>37.246000000000194</v>
      </c>
      <c r="C18" s="17">
        <v>31.408000000000015</v>
      </c>
      <c r="D18" s="17">
        <v>34.543999999999983</v>
      </c>
      <c r="E18" s="55">
        <v>31.355999999999952</v>
      </c>
      <c r="F18" s="16">
        <v>22.93500000000035</v>
      </c>
      <c r="G18" s="17">
        <v>23.525999999999847</v>
      </c>
      <c r="H18" s="17">
        <v>20.699999999999498</v>
      </c>
      <c r="I18" s="55">
        <v>21.583000000000297</v>
      </c>
      <c r="J18" s="16">
        <v>20.49264325</v>
      </c>
      <c r="K18" s="17">
        <v>23.145633549999999</v>
      </c>
      <c r="L18" s="17">
        <v>18.39503886</v>
      </c>
      <c r="M18" s="55"/>
      <c r="N18" s="60"/>
      <c r="O18" s="16">
        <v>134.55400000000196</v>
      </c>
      <c r="P18" s="17">
        <v>88.743999999999573</v>
      </c>
      <c r="Q18" s="55"/>
      <c r="R18" s="1"/>
      <c r="S18"/>
      <c r="T18" s="188"/>
    </row>
    <row r="19" spans="1:20" s="62" customFormat="1" x14ac:dyDescent="0.25">
      <c r="A19" s="63" t="s">
        <v>166</v>
      </c>
      <c r="B19" s="57">
        <v>3139.4959377507007</v>
      </c>
      <c r="C19" s="58">
        <v>3034.9770198207998</v>
      </c>
      <c r="D19" s="58">
        <v>3328.2179695203004</v>
      </c>
      <c r="E19" s="59">
        <v>3133.8559907356002</v>
      </c>
      <c r="F19" s="57">
        <v>3062.9810000000007</v>
      </c>
      <c r="G19" s="58">
        <v>3126.6469999999999</v>
      </c>
      <c r="H19" s="58">
        <v>3177.6859999999997</v>
      </c>
      <c r="I19" s="59">
        <v>3036.0640000000003</v>
      </c>
      <c r="J19" s="57">
        <v>2985.2561338999999</v>
      </c>
      <c r="K19" s="58">
        <v>2845.9191009900001</v>
      </c>
      <c r="L19" s="58">
        <v>2938.8971740299999</v>
      </c>
      <c r="M19" s="59"/>
      <c r="N19" s="61"/>
      <c r="O19" s="57">
        <v>12636.546917827403</v>
      </c>
      <c r="P19" s="58">
        <v>12403.378000000001</v>
      </c>
      <c r="Q19" s="59"/>
      <c r="R19" s="1"/>
      <c r="S19"/>
      <c r="T19" s="188"/>
    </row>
    <row r="20" spans="1:20" s="62" customFormat="1" x14ac:dyDescent="0.25">
      <c r="A20" s="21" t="s">
        <v>167</v>
      </c>
      <c r="B20" s="16">
        <v>501.86599999999999</v>
      </c>
      <c r="C20" s="17">
        <v>439.21</v>
      </c>
      <c r="D20" s="17">
        <v>521.23700000000008</v>
      </c>
      <c r="E20" s="55">
        <v>525.12699999999995</v>
      </c>
      <c r="F20" s="16">
        <v>448.85899999999998</v>
      </c>
      <c r="G20" s="17">
        <v>437.69299999999998</v>
      </c>
      <c r="H20" s="17">
        <v>487.36799999999994</v>
      </c>
      <c r="I20" s="55">
        <v>529.48799999999983</v>
      </c>
      <c r="J20" s="16">
        <v>429.82217991000005</v>
      </c>
      <c r="K20" s="17">
        <v>402.95021195999999</v>
      </c>
      <c r="L20" s="17">
        <v>434.18835960000001</v>
      </c>
      <c r="M20" s="55"/>
      <c r="N20" s="61"/>
      <c r="O20" s="16">
        <v>1987.44</v>
      </c>
      <c r="P20" s="17">
        <v>1903.4079999999999</v>
      </c>
      <c r="Q20" s="55"/>
      <c r="R20" s="1"/>
      <c r="S20"/>
      <c r="T20" s="188"/>
    </row>
    <row r="21" spans="1:20" s="7" customFormat="1" x14ac:dyDescent="0.25">
      <c r="A21" s="63" t="s">
        <v>168</v>
      </c>
      <c r="B21" s="57">
        <v>3641.3619377507002</v>
      </c>
      <c r="C21" s="58">
        <v>3474.1870198207998</v>
      </c>
      <c r="D21" s="58">
        <v>3849.4549695203</v>
      </c>
      <c r="E21" s="59">
        <v>3658.9829907355997</v>
      </c>
      <c r="F21" s="57">
        <v>3511.8400000000006</v>
      </c>
      <c r="G21" s="58">
        <v>3564.34</v>
      </c>
      <c r="H21" s="58">
        <v>3665.0539999999996</v>
      </c>
      <c r="I21" s="59">
        <v>3565.5520000000006</v>
      </c>
      <c r="J21" s="57">
        <v>3415.07833334</v>
      </c>
      <c r="K21" s="58">
        <v>3248.8703595699999</v>
      </c>
      <c r="L21" s="58">
        <v>3373.0870177800002</v>
      </c>
      <c r="M21" s="59"/>
      <c r="N21" s="60"/>
      <c r="O21" s="57">
        <v>14623.986917827398</v>
      </c>
      <c r="P21" s="58">
        <v>14306.786</v>
      </c>
      <c r="Q21" s="59"/>
      <c r="R21" s="1"/>
      <c r="S21"/>
      <c r="T21" s="188"/>
    </row>
    <row r="22" spans="1:20" s="62" customFormat="1" x14ac:dyDescent="0.25">
      <c r="A22" s="276" t="s">
        <v>169</v>
      </c>
      <c r="B22" s="16">
        <v>0</v>
      </c>
      <c r="C22" s="17">
        <v>0</v>
      </c>
      <c r="D22" s="17">
        <v>0</v>
      </c>
      <c r="E22" s="55">
        <v>0</v>
      </c>
      <c r="F22" s="16">
        <v>0</v>
      </c>
      <c r="G22" s="17">
        <v>0</v>
      </c>
      <c r="H22" s="17">
        <v>0</v>
      </c>
      <c r="I22" s="55">
        <v>0</v>
      </c>
      <c r="J22" s="16">
        <v>0</v>
      </c>
      <c r="K22" s="17">
        <v>0</v>
      </c>
      <c r="L22" s="17">
        <v>-2.3316000033446471E-4</v>
      </c>
      <c r="M22" s="55"/>
      <c r="N22" s="61"/>
      <c r="O22" s="16">
        <v>0</v>
      </c>
      <c r="P22" s="17">
        <v>0</v>
      </c>
      <c r="Q22" s="55"/>
      <c r="R22" s="1"/>
      <c r="S22"/>
      <c r="T22" s="188"/>
    </row>
    <row r="23" spans="1:20" s="7" customFormat="1" x14ac:dyDescent="0.25">
      <c r="A23" s="63" t="s">
        <v>170</v>
      </c>
      <c r="B23" s="57">
        <v>3641.3619377507002</v>
      </c>
      <c r="C23" s="58">
        <v>3474.1870198207998</v>
      </c>
      <c r="D23" s="58">
        <v>3849.4549695203</v>
      </c>
      <c r="E23" s="59">
        <v>3658.9829907355997</v>
      </c>
      <c r="F23" s="57">
        <v>3511.8400000000006</v>
      </c>
      <c r="G23" s="58">
        <v>3564.34</v>
      </c>
      <c r="H23" s="58">
        <v>3665.0539999999996</v>
      </c>
      <c r="I23" s="59">
        <v>3565.5520000000006</v>
      </c>
      <c r="J23" s="57">
        <v>3415.07833334</v>
      </c>
      <c r="K23" s="58">
        <v>3248.8703595699999</v>
      </c>
      <c r="L23" s="58">
        <v>3373.0867846199999</v>
      </c>
      <c r="M23" s="59"/>
      <c r="N23" s="60"/>
      <c r="O23" s="57">
        <v>14623.986917827398</v>
      </c>
      <c r="P23" s="58">
        <v>14306.786</v>
      </c>
      <c r="Q23" s="59"/>
      <c r="R23" s="1"/>
      <c r="S23"/>
      <c r="T23" s="188"/>
    </row>
    <row r="24" spans="1:20" s="73" customFormat="1" x14ac:dyDescent="0.25">
      <c r="A24" s="274" t="s">
        <v>171</v>
      </c>
      <c r="B24" s="68"/>
      <c r="C24" s="69"/>
      <c r="D24" s="69"/>
      <c r="E24" s="70"/>
      <c r="F24" s="68"/>
      <c r="G24" s="69"/>
      <c r="H24" s="69"/>
      <c r="I24" s="70"/>
      <c r="J24" s="68"/>
      <c r="K24" s="69"/>
      <c r="L24" s="325">
        <v>-3.9608862551540121E-2</v>
      </c>
      <c r="M24" s="70"/>
      <c r="N24" s="82"/>
      <c r="O24" s="81"/>
      <c r="P24" s="82"/>
      <c r="Q24" s="70"/>
      <c r="R24" s="1"/>
      <c r="S24"/>
      <c r="T24" s="188"/>
    </row>
    <row r="25" spans="1:20" x14ac:dyDescent="0.25">
      <c r="A25" s="274" t="s">
        <v>172</v>
      </c>
      <c r="B25" s="100"/>
      <c r="C25" s="101"/>
      <c r="D25" s="191"/>
      <c r="E25" s="70"/>
      <c r="F25" s="100"/>
      <c r="G25" s="101"/>
      <c r="H25" s="191"/>
      <c r="I25" s="70"/>
      <c r="J25" s="68"/>
      <c r="K25" s="101"/>
      <c r="L25" s="327">
        <v>-3.4919886443953364E-2</v>
      </c>
      <c r="M25" s="70"/>
      <c r="N25" s="82"/>
      <c r="O25" s="81"/>
      <c r="P25" s="82"/>
      <c r="Q25" s="70"/>
      <c r="R25" s="1"/>
    </row>
    <row r="26" spans="1:20" x14ac:dyDescent="0.25">
      <c r="A26" s="63" t="s">
        <v>60</v>
      </c>
      <c r="B26" s="57">
        <v>1602.9930363966998</v>
      </c>
      <c r="C26" s="58">
        <v>1627.6239954907999</v>
      </c>
      <c r="D26" s="58">
        <v>1906.8108526602998</v>
      </c>
      <c r="E26" s="77">
        <v>1639.5858365855997</v>
      </c>
      <c r="F26" s="57">
        <v>1619.184</v>
      </c>
      <c r="G26" s="58">
        <v>1716.7990000000004</v>
      </c>
      <c r="H26" s="58">
        <v>1811.7579932020903</v>
      </c>
      <c r="I26" s="77">
        <v>1544.539</v>
      </c>
      <c r="J26" s="57">
        <v>1563.58325737</v>
      </c>
      <c r="K26" s="58">
        <v>1495.1989788599999</v>
      </c>
      <c r="L26" s="58">
        <v>1580.3482876600001</v>
      </c>
      <c r="M26" s="77"/>
      <c r="N26" s="20"/>
      <c r="O26" s="78">
        <v>6777.0137211334004</v>
      </c>
      <c r="P26" s="79">
        <v>6692.2799498769891</v>
      </c>
      <c r="Q26" s="77"/>
      <c r="R26" s="1"/>
    </row>
    <row r="27" spans="1:20" s="73" customFormat="1" x14ac:dyDescent="0.25">
      <c r="A27" s="64" t="s">
        <v>173</v>
      </c>
      <c r="B27" s="68">
        <v>0.44021799090559016</v>
      </c>
      <c r="C27" s="69">
        <v>0.46849060980452156</v>
      </c>
      <c r="D27" s="69">
        <v>0.49534567042822614</v>
      </c>
      <c r="E27" s="70">
        <v>0.44809878612088833</v>
      </c>
      <c r="F27" s="68">
        <v>0.46106428538885591</v>
      </c>
      <c r="G27" s="69">
        <v>0.48165971820870074</v>
      </c>
      <c r="H27" s="69">
        <v>0.49433323307162474</v>
      </c>
      <c r="I27" s="70">
        <v>0.4331836977836811</v>
      </c>
      <c r="J27" s="68">
        <v>0.45784696711211048</v>
      </c>
      <c r="K27" s="69">
        <v>0.46022118871431211</v>
      </c>
      <c r="L27" s="69">
        <v>0.46851693673159867</v>
      </c>
      <c r="M27" s="70"/>
      <c r="N27" s="80"/>
      <c r="O27" s="81">
        <v>0.46341765478960251</v>
      </c>
      <c r="P27" s="82">
        <v>0.46776962693626573</v>
      </c>
      <c r="Q27" s="70"/>
      <c r="R27" s="1"/>
      <c r="S27"/>
      <c r="T27" s="188"/>
    </row>
    <row r="28" spans="1:20" s="73" customFormat="1" x14ac:dyDescent="0.25">
      <c r="A28" s="274" t="s">
        <v>174</v>
      </c>
      <c r="B28" s="68"/>
      <c r="C28" s="69"/>
      <c r="D28" s="69"/>
      <c r="E28" s="70"/>
      <c r="F28" s="68"/>
      <c r="G28" s="69"/>
      <c r="H28" s="69"/>
      <c r="I28" s="70"/>
      <c r="J28" s="68"/>
      <c r="K28" s="69"/>
      <c r="L28" s="325">
        <v>-8.2479613192307677E-2</v>
      </c>
      <c r="M28" s="70"/>
      <c r="N28" s="80"/>
      <c r="O28" s="81"/>
      <c r="P28" s="82"/>
      <c r="Q28" s="70"/>
      <c r="R28" s="1"/>
      <c r="S28"/>
      <c r="T28" s="188"/>
    </row>
    <row r="29" spans="1:20" x14ac:dyDescent="0.25">
      <c r="A29" s="63" t="s">
        <v>40</v>
      </c>
      <c r="B29" s="57">
        <v>1521.5490363966999</v>
      </c>
      <c r="C29" s="58">
        <v>1605.3139954907997</v>
      </c>
      <c r="D29" s="58">
        <v>1879.4888526602997</v>
      </c>
      <c r="E29" s="77">
        <v>1237.0398365855997</v>
      </c>
      <c r="F29" s="57">
        <v>1570.9629999999997</v>
      </c>
      <c r="G29" s="58">
        <v>1702.3150000000001</v>
      </c>
      <c r="H29" s="58">
        <v>1782.8979932020902</v>
      </c>
      <c r="I29" s="77">
        <v>1510.3040000000001</v>
      </c>
      <c r="J29" s="57">
        <v>1562.3487830699999</v>
      </c>
      <c r="K29" s="58">
        <v>1352.17666321</v>
      </c>
      <c r="L29" s="58">
        <v>1574.92264886</v>
      </c>
      <c r="M29" s="77"/>
      <c r="N29" s="20"/>
      <c r="O29" s="78">
        <v>6243.3917211333992</v>
      </c>
      <c r="P29" s="79">
        <v>6566.4799498769898</v>
      </c>
      <c r="Q29" s="77"/>
      <c r="R29" s="1"/>
    </row>
    <row r="30" spans="1:20" s="73" customFormat="1" x14ac:dyDescent="0.25">
      <c r="A30" s="64" t="s">
        <v>173</v>
      </c>
      <c r="B30" s="68">
        <v>0.41785163419832239</v>
      </c>
      <c r="C30" s="69">
        <v>0.46206896356823146</v>
      </c>
      <c r="D30" s="69">
        <v>0.48824804226623081</v>
      </c>
      <c r="E30" s="70">
        <v>0.33808296997218507</v>
      </c>
      <c r="F30" s="68">
        <v>0.4473333067565719</v>
      </c>
      <c r="G30" s="69">
        <v>0.47759613280439017</v>
      </c>
      <c r="H30" s="69">
        <v>0.48645886068857114</v>
      </c>
      <c r="I30" s="70">
        <v>0.42358209892886145</v>
      </c>
      <c r="J30" s="68">
        <v>0.45748548951789292</v>
      </c>
      <c r="K30" s="69">
        <v>0.41619902106188245</v>
      </c>
      <c r="L30" s="69">
        <v>0.46690842822101453</v>
      </c>
      <c r="M30" s="70"/>
      <c r="N30" s="83"/>
      <c r="O30" s="81">
        <v>0.42692815278180951</v>
      </c>
      <c r="P30" s="82">
        <v>0.45897659683153086</v>
      </c>
      <c r="Q30" s="70"/>
      <c r="R30" s="1"/>
      <c r="S30"/>
      <c r="T30" s="188"/>
    </row>
    <row r="31" spans="1:20" x14ac:dyDescent="0.25">
      <c r="A31" s="15" t="s">
        <v>127</v>
      </c>
      <c r="B31" s="19">
        <v>-946.61299999999983</v>
      </c>
      <c r="C31" s="20">
        <v>-1160.6410000000001</v>
      </c>
      <c r="D31" s="20">
        <v>-1031.8529999999989</v>
      </c>
      <c r="E31" s="18">
        <v>-1139.643</v>
      </c>
      <c r="F31" s="19">
        <v>-954.73399999999981</v>
      </c>
      <c r="G31" s="20">
        <v>-970.92899999999997</v>
      </c>
      <c r="H31" s="20">
        <v>-1017.8630000000001</v>
      </c>
      <c r="I31" s="18">
        <v>-1415.759</v>
      </c>
      <c r="J31" s="19">
        <v>-1000.35467131</v>
      </c>
      <c r="K31" s="20">
        <v>-964.91230960999997</v>
      </c>
      <c r="L31" s="20">
        <v>-981.31144534999999</v>
      </c>
      <c r="M31" s="18"/>
      <c r="N31" s="20"/>
      <c r="O31" s="19">
        <v>-4278.7499999999982</v>
      </c>
      <c r="P31" s="20">
        <v>-4359.2849999999989</v>
      </c>
      <c r="Q31" s="18"/>
      <c r="R31" s="1"/>
    </row>
    <row r="32" spans="1:20" x14ac:dyDescent="0.25">
      <c r="A32" s="15" t="s">
        <v>42</v>
      </c>
      <c r="B32" s="19">
        <v>3.2520000000000007</v>
      </c>
      <c r="C32" s="20">
        <v>-5.8940000000000108</v>
      </c>
      <c r="D32" s="20">
        <v>6.4030000000000005</v>
      </c>
      <c r="E32" s="18">
        <v>-3.637</v>
      </c>
      <c r="F32" s="19">
        <v>3.0649999999999995</v>
      </c>
      <c r="G32" s="20">
        <v>-6.6749999999999989</v>
      </c>
      <c r="H32" s="20">
        <v>-0.66600000000000104</v>
      </c>
      <c r="I32" s="18">
        <v>-5.0630000000000006</v>
      </c>
      <c r="J32" s="19">
        <v>-7.2381202900000003</v>
      </c>
      <c r="K32" s="20">
        <v>-6.49516998</v>
      </c>
      <c r="L32" s="20">
        <v>-6.9423481899999997</v>
      </c>
      <c r="M32" s="18"/>
      <c r="N32" s="20"/>
      <c r="O32" s="19">
        <v>0.12399999999999034</v>
      </c>
      <c r="P32" s="20">
        <v>-9.3390000000000004</v>
      </c>
      <c r="Q32" s="18"/>
      <c r="R32" s="1"/>
    </row>
    <row r="33" spans="1:29" x14ac:dyDescent="0.25">
      <c r="A33" s="63" t="s">
        <v>128</v>
      </c>
      <c r="B33" s="57">
        <v>659.63203639670007</v>
      </c>
      <c r="C33" s="58">
        <v>461.08899549079968</v>
      </c>
      <c r="D33" s="58">
        <v>881.36085266030091</v>
      </c>
      <c r="E33" s="77">
        <v>496.30583658559982</v>
      </c>
      <c r="F33" s="57">
        <v>667.5150000000001</v>
      </c>
      <c r="G33" s="58">
        <v>739.19500000000028</v>
      </c>
      <c r="H33" s="58">
        <v>793.22899320209012</v>
      </c>
      <c r="I33" s="77">
        <v>146.77799999999985</v>
      </c>
      <c r="J33" s="57">
        <v>555.99046577000001</v>
      </c>
      <c r="K33" s="58">
        <v>523.79149927000003</v>
      </c>
      <c r="L33" s="58">
        <v>592.09449412000004</v>
      </c>
      <c r="M33" s="77"/>
      <c r="N33" s="20"/>
      <c r="O33" s="78">
        <v>2498.3877211334002</v>
      </c>
      <c r="P33" s="79">
        <v>2346.7169498769899</v>
      </c>
      <c r="Q33" s="77"/>
      <c r="R33" s="1"/>
    </row>
    <row r="34" spans="1:29" s="73" customFormat="1" x14ac:dyDescent="0.25">
      <c r="A34" s="64" t="s">
        <v>173</v>
      </c>
      <c r="B34" s="81">
        <v>0.18114981363378568</v>
      </c>
      <c r="C34" s="69">
        <v>0.13271853036702178</v>
      </c>
      <c r="D34" s="69">
        <v>0.22895730944740256</v>
      </c>
      <c r="E34" s="70">
        <v>0.13564037817126415</v>
      </c>
      <c r="F34" s="81">
        <v>0.19007557291903959</v>
      </c>
      <c r="G34" s="69">
        <v>0.20738622016979308</v>
      </c>
      <c r="H34" s="69">
        <v>0.2164303699760195</v>
      </c>
      <c r="I34" s="70">
        <v>4.1165575484525208E-2</v>
      </c>
      <c r="J34" s="81">
        <v>0.16280460109570391</v>
      </c>
      <c r="K34" s="69">
        <v>0.16122265319916482</v>
      </c>
      <c r="L34" s="69">
        <v>0.17553491265618396</v>
      </c>
      <c r="M34" s="70"/>
      <c r="N34" s="71"/>
      <c r="O34" s="81">
        <v>0.17084176395752487</v>
      </c>
      <c r="P34" s="82">
        <v>0.16402824155453152</v>
      </c>
      <c r="Q34" s="70"/>
      <c r="R34" s="1"/>
      <c r="S34"/>
      <c r="T34" s="188"/>
    </row>
    <row r="35" spans="1:29" x14ac:dyDescent="0.25">
      <c r="A35" s="63" t="s">
        <v>43</v>
      </c>
      <c r="B35" s="57">
        <v>578.18803639670011</v>
      </c>
      <c r="C35" s="58">
        <v>438.77899549079973</v>
      </c>
      <c r="D35" s="58">
        <v>854.03885266030079</v>
      </c>
      <c r="E35" s="77">
        <v>93.759836585599729</v>
      </c>
      <c r="F35" s="57">
        <v>619.2940000000001</v>
      </c>
      <c r="G35" s="58">
        <v>724.71100000000024</v>
      </c>
      <c r="H35" s="58">
        <v>764.36899320209011</v>
      </c>
      <c r="I35" s="77">
        <v>89.481999999999871</v>
      </c>
      <c r="J35" s="57">
        <v>554.75599147000003</v>
      </c>
      <c r="K35" s="58">
        <v>380.76918361999998</v>
      </c>
      <c r="L35" s="58">
        <v>586.66885532000003</v>
      </c>
      <c r="M35" s="77"/>
      <c r="N35" s="20"/>
      <c r="O35" s="78">
        <v>1964.7657211334008</v>
      </c>
      <c r="P35" s="79">
        <v>2197.8559498769896</v>
      </c>
      <c r="Q35" s="77"/>
      <c r="R35" s="1"/>
    </row>
    <row r="36" spans="1:29" s="73" customFormat="1" x14ac:dyDescent="0.25">
      <c r="A36" s="64" t="s">
        <v>173</v>
      </c>
      <c r="B36" s="68">
        <v>0.15878345692651791</v>
      </c>
      <c r="C36" s="69">
        <v>0.12629688413073173</v>
      </c>
      <c r="D36" s="69">
        <v>0.22185968128540723</v>
      </c>
      <c r="E36" s="70">
        <v>2.5624562022560894E-2</v>
      </c>
      <c r="F36" s="68">
        <v>0.17634459428675567</v>
      </c>
      <c r="G36" s="69">
        <v>0.2033226347654826</v>
      </c>
      <c r="H36" s="69">
        <v>0.20855599759296595</v>
      </c>
      <c r="I36" s="70">
        <v>2.5096254380808317E-2</v>
      </c>
      <c r="J36" s="68">
        <v>0.16244312350148643</v>
      </c>
      <c r="K36" s="69">
        <v>0.11720048554673514</v>
      </c>
      <c r="L36" s="69">
        <v>0.17392640414559984</v>
      </c>
      <c r="M36" s="70"/>
      <c r="N36" s="83"/>
      <c r="O36" s="81">
        <v>0.13435226194973202</v>
      </c>
      <c r="P36" s="82">
        <v>0.15362331902336343</v>
      </c>
      <c r="Q36" s="70"/>
      <c r="R36" s="1"/>
      <c r="S36"/>
      <c r="T36" s="188"/>
    </row>
    <row r="37" spans="1:29" s="73" customFormat="1" ht="5.25" customHeight="1" x14ac:dyDescent="0.25">
      <c r="A37" s="64"/>
      <c r="B37" s="68"/>
      <c r="C37" s="69"/>
      <c r="D37" s="69"/>
      <c r="E37" s="70"/>
      <c r="F37" s="68"/>
      <c r="G37" s="69"/>
      <c r="H37" s="69"/>
      <c r="I37" s="70"/>
      <c r="J37" s="68"/>
      <c r="K37" s="69"/>
      <c r="L37" s="69"/>
      <c r="M37" s="70"/>
      <c r="N37" s="83"/>
      <c r="O37" s="81"/>
      <c r="P37" s="82"/>
      <c r="Q37" s="70"/>
      <c r="R37" s="1"/>
      <c r="S37"/>
      <c r="T37" s="188"/>
    </row>
    <row r="38" spans="1:29" x14ac:dyDescent="0.25">
      <c r="A38" s="15" t="s">
        <v>259</v>
      </c>
      <c r="B38" s="19">
        <v>646.27083837399994</v>
      </c>
      <c r="C38" s="20">
        <v>744.58692697499987</v>
      </c>
      <c r="D38" s="20">
        <v>618.15706416800106</v>
      </c>
      <c r="E38" s="18">
        <v>652.94718182099996</v>
      </c>
      <c r="F38" s="19">
        <v>525.19999999999993</v>
      </c>
      <c r="G38" s="20">
        <v>578.47899999999811</v>
      </c>
      <c r="H38" s="20">
        <v>549.99200000000064</v>
      </c>
      <c r="I38" s="18">
        <v>655.74300000000153</v>
      </c>
      <c r="J38" s="19">
        <v>489.42976850000002</v>
      </c>
      <c r="K38" s="20">
        <v>478.07214617</v>
      </c>
      <c r="L38" s="20">
        <v>363.68868035000003</v>
      </c>
      <c r="M38" s="18"/>
      <c r="N38" s="20"/>
      <c r="O38" s="19">
        <v>2661.9620113380015</v>
      </c>
      <c r="P38" s="20">
        <v>2310.1900000000005</v>
      </c>
      <c r="Q38" s="18"/>
      <c r="R38" s="1"/>
    </row>
    <row r="39" spans="1:29" x14ac:dyDescent="0.25">
      <c r="A39" s="15" t="s">
        <v>258</v>
      </c>
      <c r="B39" s="19">
        <v>646.27083837399994</v>
      </c>
      <c r="C39" s="20">
        <v>744.58692697499987</v>
      </c>
      <c r="D39" s="20">
        <v>618.15706416800106</v>
      </c>
      <c r="E39" s="18">
        <v>652.94718182099996</v>
      </c>
      <c r="F39" s="19">
        <v>525.19999999999993</v>
      </c>
      <c r="G39" s="20">
        <v>578.47899999999811</v>
      </c>
      <c r="H39" s="20">
        <v>549.99200000000064</v>
      </c>
      <c r="I39" s="18">
        <v>655.74300000000153</v>
      </c>
      <c r="J39" s="19">
        <v>489.42976850000002</v>
      </c>
      <c r="K39" s="20">
        <v>478.07214617</v>
      </c>
      <c r="L39" s="20">
        <v>363.68868035000003</v>
      </c>
      <c r="M39" s="18"/>
      <c r="N39" s="20"/>
      <c r="O39" s="19">
        <v>2661.9620113380015</v>
      </c>
      <c r="P39" s="20">
        <v>2310.1900000000005</v>
      </c>
      <c r="Q39" s="18"/>
      <c r="R39" s="1"/>
    </row>
    <row r="40" spans="1:29" x14ac:dyDescent="0.25">
      <c r="A40" s="15"/>
      <c r="B40" s="15"/>
      <c r="C40" s="1"/>
      <c r="D40" s="1"/>
      <c r="E40" s="84"/>
      <c r="F40" s="15"/>
      <c r="G40" s="1"/>
      <c r="H40" s="1"/>
      <c r="I40" s="84"/>
      <c r="J40" s="15"/>
      <c r="K40" s="1"/>
      <c r="L40" s="1"/>
      <c r="M40" s="84"/>
      <c r="N40" s="1"/>
      <c r="O40" s="15"/>
      <c r="P40" s="1"/>
      <c r="Q40" s="84"/>
      <c r="R40" s="1"/>
    </row>
    <row r="41" spans="1:29" s="90" customFormat="1" x14ac:dyDescent="0.25">
      <c r="A41" s="85" t="s">
        <v>175</v>
      </c>
      <c r="B41" s="85"/>
      <c r="C41" s="86"/>
      <c r="D41" s="86"/>
      <c r="E41" s="87"/>
      <c r="F41" s="85"/>
      <c r="G41" s="86"/>
      <c r="H41" s="86"/>
      <c r="I41" s="87"/>
      <c r="J41" s="85"/>
      <c r="K41" s="86"/>
      <c r="L41" s="86"/>
      <c r="M41" s="87"/>
      <c r="N41" s="89"/>
      <c r="O41" s="85"/>
      <c r="P41" s="86"/>
      <c r="Q41" s="87"/>
      <c r="R41" s="1"/>
      <c r="S41"/>
      <c r="T41" s="188"/>
    </row>
    <row r="42" spans="1:29" x14ac:dyDescent="0.25">
      <c r="A42" s="21" t="s">
        <v>176</v>
      </c>
      <c r="B42" s="16">
        <v>2112.35</v>
      </c>
      <c r="C42" s="17">
        <v>2130.7800000000002</v>
      </c>
      <c r="D42" s="17">
        <v>2157.4499999999998</v>
      </c>
      <c r="E42" s="55">
        <v>2065.21</v>
      </c>
      <c r="F42" s="16">
        <v>2079.0100000000002</v>
      </c>
      <c r="G42" s="17">
        <v>2103.6999999999998</v>
      </c>
      <c r="H42" s="17">
        <v>2109.1</v>
      </c>
      <c r="I42" s="55">
        <v>2107.15</v>
      </c>
      <c r="J42" s="16">
        <v>2106.0079999999998</v>
      </c>
      <c r="K42" s="17">
        <v>2118.712</v>
      </c>
      <c r="L42" s="17">
        <v>2141.8310000000001</v>
      </c>
      <c r="M42" s="55"/>
      <c r="N42" s="91"/>
      <c r="O42" s="16">
        <v>2065.21</v>
      </c>
      <c r="P42" s="17">
        <v>2107.15</v>
      </c>
      <c r="Q42" s="55"/>
      <c r="R42" s="1"/>
      <c r="U42" s="24"/>
      <c r="V42" s="24"/>
      <c r="W42" s="24"/>
      <c r="X42" s="24"/>
      <c r="Y42" s="24"/>
      <c r="Z42" s="24"/>
      <c r="AA42" s="24"/>
      <c r="AB42" s="24"/>
      <c r="AC42" s="24"/>
    </row>
    <row r="43" spans="1:29" x14ac:dyDescent="0.25">
      <c r="A43" s="92" t="s">
        <v>177</v>
      </c>
      <c r="B43" s="65">
        <v>213.4</v>
      </c>
      <c r="C43" s="17">
        <v>234.42</v>
      </c>
      <c r="D43" s="66">
        <v>264</v>
      </c>
      <c r="E43" s="67">
        <v>180.65</v>
      </c>
      <c r="F43" s="65">
        <v>196.16</v>
      </c>
      <c r="G43" s="17">
        <v>215.47</v>
      </c>
      <c r="H43" s="66">
        <v>220.45</v>
      </c>
      <c r="I43" s="67">
        <v>231.95</v>
      </c>
      <c r="J43" s="65">
        <v>237.22</v>
      </c>
      <c r="K43" s="17">
        <v>252.06100000000001</v>
      </c>
      <c r="L43" s="66">
        <v>285.79000000000002</v>
      </c>
      <c r="M43" s="67"/>
      <c r="N43" s="93"/>
      <c r="O43" s="65">
        <v>180.65</v>
      </c>
      <c r="P43" s="66">
        <v>231.95</v>
      </c>
      <c r="Q43" s="67"/>
      <c r="R43" s="1"/>
      <c r="Y43" s="24"/>
      <c r="Z43" s="24"/>
      <c r="AA43" s="24"/>
      <c r="AB43" s="24"/>
      <c r="AC43" s="24"/>
    </row>
    <row r="44" spans="1:29" x14ac:dyDescent="0.25">
      <c r="A44" s="21" t="s">
        <v>178</v>
      </c>
      <c r="B44" s="16">
        <v>270.72000000000003</v>
      </c>
      <c r="C44" s="17">
        <v>276.17</v>
      </c>
      <c r="D44" s="17">
        <v>282.92</v>
      </c>
      <c r="E44" s="55">
        <v>274.52999999999997</v>
      </c>
      <c r="F44" s="16">
        <v>276.12</v>
      </c>
      <c r="G44" s="17">
        <v>276.89</v>
      </c>
      <c r="H44" s="17">
        <v>276.68</v>
      </c>
      <c r="I44" s="55">
        <v>269.01</v>
      </c>
      <c r="J44" s="16">
        <v>262.20600000000002</v>
      </c>
      <c r="K44" s="17">
        <v>263.49099999999999</v>
      </c>
      <c r="L44" s="17">
        <v>259.48500000000001</v>
      </c>
      <c r="M44" s="55"/>
      <c r="N44" s="91"/>
      <c r="O44" s="16">
        <v>274.52999999999997</v>
      </c>
      <c r="P44" s="17">
        <v>269.01</v>
      </c>
      <c r="Q44" s="55"/>
      <c r="R44" s="1"/>
      <c r="U44" s="107"/>
      <c r="V44" s="107"/>
      <c r="W44" s="107"/>
      <c r="X44" s="107"/>
      <c r="Y44" s="107"/>
    </row>
    <row r="45" spans="1:29" x14ac:dyDescent="0.25">
      <c r="A45" s="15" t="s">
        <v>179</v>
      </c>
      <c r="B45" s="16">
        <v>2383.0699999999997</v>
      </c>
      <c r="C45" s="17">
        <v>2406.9500000000003</v>
      </c>
      <c r="D45" s="17">
        <v>2440.37</v>
      </c>
      <c r="E45" s="55">
        <v>2339.7399999999998</v>
      </c>
      <c r="F45" s="16">
        <v>2355.13</v>
      </c>
      <c r="G45" s="17">
        <v>2380.5899999999997</v>
      </c>
      <c r="H45" s="17">
        <v>2385.7799999999997</v>
      </c>
      <c r="I45" s="55">
        <v>2376.16</v>
      </c>
      <c r="J45" s="16">
        <v>2368.2139999999999</v>
      </c>
      <c r="K45" s="17">
        <v>2382.203</v>
      </c>
      <c r="L45" s="17">
        <v>2401.3160000000003</v>
      </c>
      <c r="M45" s="55"/>
      <c r="N45" s="91"/>
      <c r="O45" s="16">
        <v>2339.7399999999998</v>
      </c>
      <c r="P45" s="17">
        <v>2376.16</v>
      </c>
      <c r="Q45" s="55"/>
      <c r="R45" s="1"/>
      <c r="U45" s="107"/>
      <c r="V45" s="107"/>
      <c r="W45" s="107"/>
      <c r="X45" s="107"/>
      <c r="Y45" s="107"/>
    </row>
    <row r="46" spans="1:29" x14ac:dyDescent="0.25">
      <c r="A46" s="21" t="s">
        <v>197</v>
      </c>
      <c r="B46" s="16">
        <v>268.79789942381512</v>
      </c>
      <c r="C46" s="17">
        <v>277.94468653461814</v>
      </c>
      <c r="D46" s="17">
        <v>282.9741818307009</v>
      </c>
      <c r="E46" s="55">
        <v>277.41645492281856</v>
      </c>
      <c r="F46" s="16">
        <v>277.9922655304386</v>
      </c>
      <c r="G46" s="17">
        <v>277.4418897452461</v>
      </c>
      <c r="H46" s="17">
        <v>282.48214055609293</v>
      </c>
      <c r="I46" s="55">
        <v>277.84095145429666</v>
      </c>
      <c r="J46" s="16">
        <v>282.28293906766697</v>
      </c>
      <c r="K46" s="23">
        <v>285.16877969230802</v>
      </c>
      <c r="L46" s="17">
        <v>294.76503453650798</v>
      </c>
      <c r="M46" s="55"/>
      <c r="N46" s="91"/>
      <c r="O46" s="16">
        <v>276.78330567798815</v>
      </c>
      <c r="P46" s="17">
        <v>278.93931182151857</v>
      </c>
      <c r="Q46" s="55"/>
      <c r="R46" s="1"/>
    </row>
    <row r="47" spans="1:29" x14ac:dyDescent="0.25">
      <c r="A47" s="21" t="s">
        <v>198</v>
      </c>
      <c r="B47" s="16">
        <v>141.82444174749295</v>
      </c>
      <c r="C47" s="17">
        <v>135.19614173696939</v>
      </c>
      <c r="D47" s="17">
        <v>167.34231788542687</v>
      </c>
      <c r="E47" s="55">
        <v>139.11412252361586</v>
      </c>
      <c r="F47" s="16">
        <v>142.20653806545403</v>
      </c>
      <c r="G47" s="17">
        <v>154.49557828619297</v>
      </c>
      <c r="H47" s="17">
        <v>162.94909587042559</v>
      </c>
      <c r="I47" s="55">
        <v>140.6596653893146</v>
      </c>
      <c r="J47" s="16">
        <v>142.35074768552039</v>
      </c>
      <c r="K47" s="23">
        <v>145.02397147624399</v>
      </c>
      <c r="L47" s="17">
        <v>187.51141215981099</v>
      </c>
      <c r="M47" s="55"/>
      <c r="N47" s="91"/>
      <c r="O47" s="16">
        <v>145.86925597337626</v>
      </c>
      <c r="P47" s="17">
        <v>150.07771940284678</v>
      </c>
      <c r="Q47" s="55"/>
      <c r="R47" s="1"/>
    </row>
    <row r="48" spans="1:29" x14ac:dyDescent="0.25">
      <c r="A48" s="15" t="s">
        <v>199</v>
      </c>
      <c r="B48" s="16">
        <v>253.05150236741341</v>
      </c>
      <c r="C48" s="17">
        <v>260.0062168697653</v>
      </c>
      <c r="D48" s="17">
        <v>268.07751622137033</v>
      </c>
      <c r="E48" s="55">
        <v>259.68876115771167</v>
      </c>
      <c r="F48" s="16">
        <v>260.69759342431865</v>
      </c>
      <c r="G48" s="17">
        <v>261.6993067005256</v>
      </c>
      <c r="H48" s="17">
        <v>267.22077506877378</v>
      </c>
      <c r="I48" s="55">
        <v>260.41581273885816</v>
      </c>
      <c r="J48" s="16">
        <v>264.93276549065735</v>
      </c>
      <c r="K48" s="23">
        <v>267.84732247231699</v>
      </c>
      <c r="L48" s="17">
        <v>281.55012999782798</v>
      </c>
      <c r="M48" s="55"/>
      <c r="N48" s="91"/>
      <c r="O48" s="16">
        <v>260.20599915406518</v>
      </c>
      <c r="P48" s="17">
        <v>262.50837198311905</v>
      </c>
      <c r="Q48" s="55"/>
      <c r="R48" s="1"/>
    </row>
    <row r="49" spans="1:20" x14ac:dyDescent="0.25">
      <c r="A49" s="15" t="s">
        <v>183</v>
      </c>
      <c r="B49" s="16">
        <v>22.835318052778234</v>
      </c>
      <c r="C49" s="17">
        <v>19.809901637373724</v>
      </c>
      <c r="D49" s="17">
        <v>22.043993710423518</v>
      </c>
      <c r="E49" s="55">
        <v>24.630488530899356</v>
      </c>
      <c r="F49" s="16">
        <v>20.772248656916776</v>
      </c>
      <c r="G49" s="17">
        <v>18.645465091049164</v>
      </c>
      <c r="H49" s="17">
        <v>22.004611477917894</v>
      </c>
      <c r="I49" s="55">
        <v>22.28117064514484</v>
      </c>
      <c r="J49" s="16">
        <v>22.853333835484865</v>
      </c>
      <c r="K49" s="17">
        <v>20.834589229669373</v>
      </c>
      <c r="L49" s="17">
        <v>23.234019163694356</v>
      </c>
      <c r="M49" s="55"/>
      <c r="N49" s="91"/>
      <c r="O49" s="16">
        <v>22.329925482868703</v>
      </c>
      <c r="P49" s="17">
        <v>20.92587396775717</v>
      </c>
      <c r="Q49" s="55"/>
      <c r="R49" s="1"/>
    </row>
    <row r="50" spans="1:20" x14ac:dyDescent="0.25">
      <c r="A50" s="15"/>
      <c r="B50" s="15"/>
      <c r="C50" s="1"/>
      <c r="D50" s="1"/>
      <c r="E50" s="84"/>
      <c r="F50" s="15"/>
      <c r="G50" s="1"/>
      <c r="H50" s="1"/>
      <c r="I50" s="84"/>
      <c r="J50" s="15"/>
      <c r="K50" s="1"/>
      <c r="L50" s="1"/>
      <c r="M50" s="84"/>
      <c r="N50" s="1"/>
      <c r="O50" s="94"/>
      <c r="P50" s="95"/>
      <c r="Q50" s="84"/>
      <c r="R50" s="1"/>
    </row>
    <row r="51" spans="1:20" s="90" customFormat="1" x14ac:dyDescent="0.25">
      <c r="A51" s="85" t="s">
        <v>184</v>
      </c>
      <c r="B51" s="85"/>
      <c r="C51" s="86"/>
      <c r="D51" s="86"/>
      <c r="E51" s="87"/>
      <c r="F51" s="85"/>
      <c r="G51" s="86"/>
      <c r="H51" s="86"/>
      <c r="I51" s="87"/>
      <c r="J51" s="85"/>
      <c r="K51" s="86"/>
      <c r="L51" s="86"/>
      <c r="M51" s="87"/>
      <c r="N51" s="89"/>
      <c r="O51" s="97"/>
      <c r="P51" s="245"/>
      <c r="Q51" s="87"/>
      <c r="R51" s="1"/>
      <c r="S51"/>
      <c r="T51" s="188"/>
    </row>
    <row r="52" spans="1:20" x14ac:dyDescent="0.25">
      <c r="A52" s="21" t="s">
        <v>185</v>
      </c>
      <c r="B52" s="16">
        <v>0.23</v>
      </c>
      <c r="C52" s="17">
        <v>0.22</v>
      </c>
      <c r="D52" s="17">
        <v>0.18</v>
      </c>
      <c r="E52" s="55">
        <v>0.19</v>
      </c>
      <c r="F52" s="16">
        <v>0.17</v>
      </c>
      <c r="G52" s="17">
        <v>0.14000000000000001</v>
      </c>
      <c r="H52" s="17">
        <v>0.11</v>
      </c>
      <c r="I52" s="55">
        <v>0.02</v>
      </c>
      <c r="J52" s="16">
        <v>2.3E-2</v>
      </c>
      <c r="K52" s="17">
        <v>2.1000000000000001E-2</v>
      </c>
      <c r="L52" s="17">
        <v>0</v>
      </c>
      <c r="M52" s="55"/>
      <c r="N52" s="1"/>
      <c r="O52" s="16">
        <v>0.19</v>
      </c>
      <c r="P52" s="17">
        <v>0.02</v>
      </c>
      <c r="Q52" s="55"/>
      <c r="R52" s="1"/>
    </row>
    <row r="53" spans="1:20" x14ac:dyDescent="0.25">
      <c r="A53" s="21" t="s">
        <v>186</v>
      </c>
      <c r="B53" s="16">
        <v>14.14</v>
      </c>
      <c r="C53" s="17">
        <v>13.12</v>
      </c>
      <c r="D53" s="17">
        <v>13.66</v>
      </c>
      <c r="E53" s="55">
        <v>13.56</v>
      </c>
      <c r="F53" s="16">
        <v>13.15</v>
      </c>
      <c r="G53" s="17">
        <v>13.06</v>
      </c>
      <c r="H53" s="17">
        <v>12.62</v>
      </c>
      <c r="I53" s="55">
        <v>12.67</v>
      </c>
      <c r="J53" s="16">
        <v>12.452</v>
      </c>
      <c r="K53" s="17">
        <v>12.417</v>
      </c>
      <c r="L53" s="17">
        <v>12.282999999999999</v>
      </c>
      <c r="M53" s="55"/>
      <c r="N53" s="1"/>
      <c r="O53" s="16">
        <v>13.56</v>
      </c>
      <c r="P53" s="17">
        <v>12.67</v>
      </c>
      <c r="Q53" s="55"/>
      <c r="R53" s="1"/>
    </row>
    <row r="54" spans="1:20" x14ac:dyDescent="0.25">
      <c r="A54" s="15" t="s">
        <v>187</v>
      </c>
      <c r="B54" s="16">
        <v>14.370000000000001</v>
      </c>
      <c r="C54" s="17">
        <v>13.34</v>
      </c>
      <c r="D54" s="17">
        <v>13.84</v>
      </c>
      <c r="E54" s="55">
        <v>13.75</v>
      </c>
      <c r="F54" s="16">
        <v>13.32</v>
      </c>
      <c r="G54" s="17">
        <v>13.200000000000001</v>
      </c>
      <c r="H54" s="17">
        <v>12.729999999999999</v>
      </c>
      <c r="I54" s="55">
        <v>12.69</v>
      </c>
      <c r="J54" s="16">
        <v>12.475</v>
      </c>
      <c r="K54" s="17">
        <v>12.461</v>
      </c>
      <c r="L54" s="17">
        <v>12.282999999999999</v>
      </c>
      <c r="M54" s="55"/>
      <c r="N54" s="1"/>
      <c r="O54" s="16">
        <v>13.75</v>
      </c>
      <c r="P54" s="17">
        <v>12.69</v>
      </c>
      <c r="Q54" s="55"/>
      <c r="R54" s="1"/>
    </row>
    <row r="55" spans="1:20" x14ac:dyDescent="0.25">
      <c r="A55" s="15" t="s">
        <v>188</v>
      </c>
      <c r="B55" s="16">
        <v>501.17999999999995</v>
      </c>
      <c r="C55" s="17">
        <v>501.64</v>
      </c>
      <c r="D55" s="17">
        <v>503.14</v>
      </c>
      <c r="E55" s="55">
        <v>499.14999999999992</v>
      </c>
      <c r="F55" s="16">
        <v>492.40999999999997</v>
      </c>
      <c r="G55" s="17">
        <v>482.38</v>
      </c>
      <c r="H55" s="17">
        <v>481.09999999999997</v>
      </c>
      <c r="I55" s="55">
        <v>480.25</v>
      </c>
      <c r="J55" s="16">
        <v>480.82600000000002</v>
      </c>
      <c r="K55" s="17">
        <v>474.31900000000002</v>
      </c>
      <c r="L55" s="17">
        <v>476.447</v>
      </c>
      <c r="M55" s="55"/>
      <c r="N55" s="1"/>
      <c r="O55" s="16">
        <v>499.14999999999992</v>
      </c>
      <c r="P55" s="17">
        <v>480.25</v>
      </c>
      <c r="Q55" s="55"/>
      <c r="R55" s="1"/>
    </row>
    <row r="56" spans="1:20" x14ac:dyDescent="0.25">
      <c r="A56" s="15" t="s">
        <v>200</v>
      </c>
      <c r="B56" s="16">
        <v>251.62858793426548</v>
      </c>
      <c r="C56" s="17">
        <v>247.02882738993063</v>
      </c>
      <c r="D56" s="17">
        <v>247.56522061061946</v>
      </c>
      <c r="E56" s="55">
        <v>245.60869279512494</v>
      </c>
      <c r="F56" s="16">
        <v>249.20542661739833</v>
      </c>
      <c r="G56" s="17">
        <v>257.43888674339536</v>
      </c>
      <c r="H56" s="17">
        <v>255.70044673919588</v>
      </c>
      <c r="I56" s="55">
        <v>249.98399704192778</v>
      </c>
      <c r="J56" s="16">
        <v>249.37574530974771</v>
      </c>
      <c r="K56" s="23">
        <v>245.786098018601</v>
      </c>
      <c r="L56" s="17">
        <v>251.468983659781</v>
      </c>
      <c r="M56" s="55"/>
      <c r="N56" s="1"/>
      <c r="O56" s="16">
        <v>247.95783218248513</v>
      </c>
      <c r="P56" s="17">
        <v>253.0821892854793</v>
      </c>
      <c r="Q56" s="55"/>
      <c r="R56" s="1"/>
    </row>
    <row r="57" spans="1:20" x14ac:dyDescent="0.25">
      <c r="A57" s="15" t="s">
        <v>190</v>
      </c>
      <c r="B57" s="16">
        <v>483.96</v>
      </c>
      <c r="C57" s="17">
        <v>481.25</v>
      </c>
      <c r="D57" s="17">
        <v>479.53</v>
      </c>
      <c r="E57" s="55">
        <v>474.34</v>
      </c>
      <c r="F57" s="16">
        <v>465.68</v>
      </c>
      <c r="G57" s="17">
        <v>462.46</v>
      </c>
      <c r="H57" s="17">
        <v>458.02000000000004</v>
      </c>
      <c r="I57" s="55">
        <v>456.94</v>
      </c>
      <c r="J57" s="16">
        <v>453.89600000000002</v>
      </c>
      <c r="K57" s="17">
        <v>445.63400000000001</v>
      </c>
      <c r="L57" s="17">
        <v>449.214</v>
      </c>
      <c r="M57" s="55"/>
      <c r="N57" s="1"/>
      <c r="O57" s="16">
        <v>474.34</v>
      </c>
      <c r="P57" s="17">
        <v>456.94</v>
      </c>
      <c r="Q57" s="55"/>
      <c r="R57" s="1"/>
    </row>
    <row r="58" spans="1:20" x14ac:dyDescent="0.25">
      <c r="A58" s="15" t="s">
        <v>201</v>
      </c>
      <c r="B58" s="16">
        <v>286.35322909116024</v>
      </c>
      <c r="C58" s="17">
        <v>300.90194898273649</v>
      </c>
      <c r="D58" s="17">
        <v>297.59546403541759</v>
      </c>
      <c r="E58" s="55">
        <v>292.47972483987587</v>
      </c>
      <c r="F58" s="16">
        <v>299.96341187756121</v>
      </c>
      <c r="G58" s="17">
        <v>297.34381791777497</v>
      </c>
      <c r="H58" s="17">
        <v>299.35786323021733</v>
      </c>
      <c r="I58" s="55">
        <v>293.67702115261471</v>
      </c>
      <c r="J58" s="16">
        <v>294.57165070383707</v>
      </c>
      <c r="K58" s="23">
        <v>276.76167587328302</v>
      </c>
      <c r="L58" s="17">
        <v>287.46653074384102</v>
      </c>
      <c r="M58" s="55"/>
      <c r="N58" s="1"/>
      <c r="O58" s="16">
        <v>294.33259173729749</v>
      </c>
      <c r="P58" s="17">
        <v>297.58552854454211</v>
      </c>
      <c r="Q58" s="55"/>
      <c r="R58" s="1"/>
    </row>
    <row r="59" spans="1:20" x14ac:dyDescent="0.25">
      <c r="A59" s="15"/>
      <c r="B59" s="94"/>
      <c r="C59" s="95"/>
      <c r="D59" s="95"/>
      <c r="E59" s="96"/>
      <c r="F59" s="94"/>
      <c r="G59" s="95"/>
      <c r="H59" s="95"/>
      <c r="I59" s="96"/>
      <c r="J59" s="94"/>
      <c r="K59" s="95"/>
      <c r="L59" s="95"/>
      <c r="M59" s="96"/>
      <c r="N59" s="1"/>
      <c r="O59" s="16"/>
      <c r="P59" s="17"/>
      <c r="Q59" s="55"/>
      <c r="R59" s="1"/>
    </row>
    <row r="60" spans="1:20" x14ac:dyDescent="0.25">
      <c r="A60" s="15"/>
      <c r="B60" s="16"/>
      <c r="C60" s="17"/>
      <c r="D60" s="17"/>
      <c r="E60" s="55"/>
      <c r="F60" s="16"/>
      <c r="G60" s="17"/>
      <c r="H60" s="17"/>
      <c r="I60" s="55"/>
      <c r="J60" s="16"/>
      <c r="K60" s="17"/>
      <c r="L60" s="17"/>
      <c r="M60" s="55"/>
      <c r="N60" s="1"/>
      <c r="O60" s="16"/>
      <c r="P60" s="17"/>
      <c r="Q60" s="55"/>
      <c r="R60" s="1"/>
    </row>
    <row r="61" spans="1:20" ht="15.75" thickBot="1" x14ac:dyDescent="0.3">
      <c r="A61" s="25"/>
      <c r="B61" s="25"/>
      <c r="C61" s="98"/>
      <c r="D61" s="98"/>
      <c r="E61" s="99"/>
      <c r="F61" s="25"/>
      <c r="G61" s="98"/>
      <c r="H61" s="98"/>
      <c r="I61" s="99"/>
      <c r="J61" s="25"/>
      <c r="K61" s="98"/>
      <c r="L61" s="98"/>
      <c r="M61" s="99"/>
      <c r="N61" s="1"/>
      <c r="O61" s="25"/>
      <c r="P61" s="98"/>
      <c r="Q61" s="99"/>
      <c r="R61" s="1"/>
    </row>
    <row r="63" spans="1:20" x14ac:dyDescent="0.25">
      <c r="F63" s="24"/>
      <c r="G63" s="24"/>
      <c r="H63" s="24"/>
      <c r="I63" s="24"/>
      <c r="J63" s="24"/>
      <c r="K63" s="24"/>
      <c r="L63" s="24"/>
      <c r="M63" s="24"/>
    </row>
    <row r="64" spans="1:20" x14ac:dyDescent="0.25">
      <c r="I64" s="24"/>
      <c r="J64" s="24"/>
      <c r="K64" s="24"/>
      <c r="L64" s="24"/>
      <c r="M64" s="24"/>
    </row>
  </sheetData>
  <pageMargins left="0.7" right="0.7" top="0.75" bottom="0.75" header="0.3" footer="0.3"/>
  <pageSetup paperSize="9" scale="53"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U63"/>
  <sheetViews>
    <sheetView showGridLines="0" zoomScale="80" zoomScaleNormal="80" workbookViewId="0"/>
  </sheetViews>
  <sheetFormatPr defaultRowHeight="15" x14ac:dyDescent="0.25"/>
  <cols>
    <col min="1" max="1" width="86.42578125" customWidth="1"/>
    <col min="2" max="13" width="9.42578125" customWidth="1"/>
    <col min="14" max="14" width="4.5703125" customWidth="1"/>
    <col min="15" max="17" width="9.42578125" customWidth="1"/>
    <col min="20" max="20" width="9.42578125" style="188"/>
  </cols>
  <sheetData>
    <row r="1" spans="1:21" ht="40.35" customHeight="1" x14ac:dyDescent="0.25">
      <c r="A1" s="1"/>
      <c r="B1" s="1"/>
      <c r="C1" s="1"/>
      <c r="D1" s="1"/>
      <c r="E1" s="1"/>
      <c r="F1" s="1"/>
      <c r="G1" s="1"/>
      <c r="H1" s="1"/>
      <c r="I1" s="1"/>
      <c r="J1" s="1"/>
      <c r="K1" s="1"/>
      <c r="L1" s="1"/>
      <c r="M1" s="1"/>
      <c r="N1" s="1"/>
      <c r="O1" s="1"/>
      <c r="P1" s="1"/>
      <c r="Q1" s="1"/>
    </row>
    <row r="2" spans="1:21" ht="26.25" x14ac:dyDescent="0.4">
      <c r="A2" s="2" t="s">
        <v>11</v>
      </c>
      <c r="B2" s="1"/>
      <c r="C2" s="1"/>
      <c r="D2" s="1"/>
      <c r="E2" s="1"/>
      <c r="F2" s="1"/>
      <c r="G2" s="1"/>
      <c r="H2" s="1"/>
      <c r="I2" s="1"/>
      <c r="J2" s="1"/>
      <c r="K2" s="1"/>
      <c r="L2" s="1"/>
      <c r="M2" s="1"/>
      <c r="N2" s="1"/>
      <c r="O2" s="1"/>
      <c r="P2" s="1"/>
      <c r="Q2" s="1"/>
      <c r="R2" s="1"/>
      <c r="S2" s="1"/>
      <c r="T2" s="1"/>
      <c r="U2" s="1"/>
    </row>
    <row r="3" spans="1:21" ht="15.75" thickBot="1" x14ac:dyDescent="0.3">
      <c r="A3" s="1"/>
      <c r="B3" s="1"/>
      <c r="C3" s="1"/>
      <c r="D3" s="1"/>
      <c r="E3" s="1"/>
      <c r="F3" s="1"/>
      <c r="G3" s="1"/>
      <c r="H3" s="1"/>
      <c r="I3" s="1"/>
      <c r="J3" s="1"/>
      <c r="K3" s="1"/>
      <c r="L3" s="1"/>
      <c r="M3" s="1"/>
      <c r="N3" s="1"/>
      <c r="O3" s="1"/>
      <c r="P3" s="1"/>
      <c r="Q3" s="1"/>
      <c r="R3" s="1"/>
      <c r="S3" s="1"/>
      <c r="T3" s="1"/>
      <c r="U3" s="1"/>
    </row>
    <row r="4" spans="1:21"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row>
    <row r="5" spans="1:21"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row>
    <row r="6" spans="1:21" ht="6" customHeight="1" x14ac:dyDescent="0.25">
      <c r="A6" s="12"/>
      <c r="B6" s="12"/>
      <c r="C6" s="13"/>
      <c r="D6" s="13"/>
      <c r="E6" s="14"/>
      <c r="F6" s="12"/>
      <c r="G6" s="13"/>
      <c r="H6" s="13"/>
      <c r="I6" s="14"/>
      <c r="J6" s="12"/>
      <c r="K6" s="13"/>
      <c r="L6" s="13"/>
      <c r="M6" s="14"/>
      <c r="N6" s="1"/>
      <c r="O6" s="12"/>
      <c r="P6" s="13"/>
      <c r="Q6" s="14"/>
      <c r="R6" s="1"/>
      <c r="S6" s="1"/>
      <c r="T6" s="1"/>
    </row>
    <row r="7" spans="1:21" x14ac:dyDescent="0.25">
      <c r="A7" s="54" t="s">
        <v>154</v>
      </c>
      <c r="B7" s="16">
        <v>415.68599999999998</v>
      </c>
      <c r="C7" s="17">
        <v>442.12</v>
      </c>
      <c r="D7" s="17">
        <v>474.65599999999995</v>
      </c>
      <c r="E7" s="55">
        <v>475.35500000000008</v>
      </c>
      <c r="F7" s="16">
        <v>463.40600000000006</v>
      </c>
      <c r="G7" s="17">
        <v>494.76</v>
      </c>
      <c r="H7" s="17">
        <v>503.93200000000002</v>
      </c>
      <c r="I7" s="55">
        <v>512.101</v>
      </c>
      <c r="J7" s="16">
        <v>505.05235493000004</v>
      </c>
      <c r="K7" s="17">
        <v>501.61841090000001</v>
      </c>
      <c r="L7" s="17">
        <v>525.75178424000001</v>
      </c>
      <c r="M7" s="55"/>
      <c r="N7" s="20"/>
      <c r="O7" s="16">
        <v>1807.8170000000002</v>
      </c>
      <c r="P7" s="17">
        <v>1974.1989999999998</v>
      </c>
      <c r="Q7" s="55"/>
      <c r="R7" s="1"/>
      <c r="S7" s="1"/>
      <c r="T7" s="1"/>
    </row>
    <row r="8" spans="1:21" x14ac:dyDescent="0.25">
      <c r="A8" s="54" t="s">
        <v>155</v>
      </c>
      <c r="B8" s="16">
        <v>18.508000000000003</v>
      </c>
      <c r="C8" s="17">
        <v>19.058</v>
      </c>
      <c r="D8" s="17">
        <v>21.220999999999997</v>
      </c>
      <c r="E8" s="55">
        <v>21.885999999999999</v>
      </c>
      <c r="F8" s="16">
        <v>12.89</v>
      </c>
      <c r="G8" s="17">
        <v>12.353999999999999</v>
      </c>
      <c r="H8" s="17">
        <v>11.639000000000001</v>
      </c>
      <c r="I8" s="55">
        <v>13.02</v>
      </c>
      <c r="J8" s="16">
        <v>11.98067075</v>
      </c>
      <c r="K8" s="17">
        <v>12.022061450000001</v>
      </c>
      <c r="L8" s="17">
        <v>11.918947599999999</v>
      </c>
      <c r="M8" s="55"/>
      <c r="N8" s="20"/>
      <c r="O8" s="16">
        <v>80.673000000000002</v>
      </c>
      <c r="P8" s="17">
        <v>49.903000000000006</v>
      </c>
      <c r="Q8" s="55"/>
      <c r="R8" s="1"/>
      <c r="S8" s="1"/>
      <c r="T8" s="1"/>
    </row>
    <row r="9" spans="1:21" x14ac:dyDescent="0.25">
      <c r="A9" s="275" t="s">
        <v>156</v>
      </c>
      <c r="B9" s="16">
        <v>11.73700000000008</v>
      </c>
      <c r="C9" s="17">
        <v>0.55200000000002092</v>
      </c>
      <c r="D9" s="17">
        <v>10.80800000000005</v>
      </c>
      <c r="E9" s="55">
        <v>7.8190000000000168</v>
      </c>
      <c r="F9" s="16">
        <v>5.0240000000000009</v>
      </c>
      <c r="G9" s="17">
        <v>7.9300000000000068</v>
      </c>
      <c r="H9" s="17">
        <v>11.315999999999917</v>
      </c>
      <c r="I9" s="55">
        <v>7.5230000000000246</v>
      </c>
      <c r="J9" s="16">
        <v>6.0633014800000007</v>
      </c>
      <c r="K9" s="17">
        <v>6.6939069299999998</v>
      </c>
      <c r="L9" s="17">
        <v>10.88322602</v>
      </c>
      <c r="M9" s="55"/>
      <c r="N9" s="20"/>
      <c r="O9" s="16">
        <v>30.91599999999994</v>
      </c>
      <c r="P9" s="17">
        <v>31.79300000000012</v>
      </c>
      <c r="Q9" s="55"/>
      <c r="R9" s="1"/>
      <c r="S9" s="1"/>
      <c r="T9" s="1"/>
    </row>
    <row r="10" spans="1:21" s="7" customFormat="1" x14ac:dyDescent="0.25">
      <c r="A10" s="56" t="s">
        <v>157</v>
      </c>
      <c r="B10" s="57">
        <v>445.93100000000004</v>
      </c>
      <c r="C10" s="58">
        <v>461.73</v>
      </c>
      <c r="D10" s="58">
        <v>506.685</v>
      </c>
      <c r="E10" s="59">
        <v>505.06000000000012</v>
      </c>
      <c r="F10" s="57">
        <v>481.32000000000005</v>
      </c>
      <c r="G10" s="58">
        <v>515.04399999999998</v>
      </c>
      <c r="H10" s="58">
        <v>526.88699999999994</v>
      </c>
      <c r="I10" s="59">
        <v>532.64400000000001</v>
      </c>
      <c r="J10" s="57">
        <v>523.09632715999999</v>
      </c>
      <c r="K10" s="58">
        <v>520.33437928000001</v>
      </c>
      <c r="L10" s="58">
        <v>548.55395786000008</v>
      </c>
      <c r="M10" s="59"/>
      <c r="N10" s="60"/>
      <c r="O10" s="57">
        <v>1919.4060000000002</v>
      </c>
      <c r="P10" s="58">
        <v>2055.895</v>
      </c>
      <c r="Q10" s="59"/>
      <c r="R10" s="1"/>
      <c r="S10" s="1"/>
      <c r="T10" s="1"/>
    </row>
    <row r="11" spans="1:21" x14ac:dyDescent="0.25">
      <c r="A11" s="54" t="s">
        <v>158</v>
      </c>
      <c r="B11" s="16">
        <v>39.775999999999996</v>
      </c>
      <c r="C11" s="17">
        <v>39.457000000000001</v>
      </c>
      <c r="D11" s="17">
        <v>39.555</v>
      </c>
      <c r="E11" s="55">
        <v>37.891999999999989</v>
      </c>
      <c r="F11" s="16">
        <v>35.671999999999997</v>
      </c>
      <c r="G11" s="17">
        <v>35.579000000000001</v>
      </c>
      <c r="H11" s="17">
        <v>34.169999999999987</v>
      </c>
      <c r="I11" s="55">
        <v>33.021999999999998</v>
      </c>
      <c r="J11" s="16">
        <v>32.051564839999998</v>
      </c>
      <c r="K11" s="17">
        <v>29.41143181</v>
      </c>
      <c r="L11" s="17">
        <v>29.375677660000001</v>
      </c>
      <c r="M11" s="55"/>
      <c r="N11" s="20"/>
      <c r="O11" s="16">
        <v>156.67999999999995</v>
      </c>
      <c r="P11" s="17">
        <v>138.44299999999998</v>
      </c>
      <c r="Q11" s="55"/>
      <c r="R11" s="1"/>
      <c r="S11" s="1"/>
      <c r="T11" s="1"/>
    </row>
    <row r="12" spans="1:21" x14ac:dyDescent="0.25">
      <c r="A12" s="54" t="s">
        <v>159</v>
      </c>
      <c r="B12" s="16">
        <v>202.815</v>
      </c>
      <c r="C12" s="17">
        <v>212.51100000000002</v>
      </c>
      <c r="D12" s="17">
        <v>221.65199999999999</v>
      </c>
      <c r="E12" s="55">
        <v>222.524</v>
      </c>
      <c r="F12" s="16">
        <v>215.988</v>
      </c>
      <c r="G12" s="17">
        <v>227.89</v>
      </c>
      <c r="H12" s="17">
        <v>227.26299999999998</v>
      </c>
      <c r="I12" s="55">
        <v>230.376</v>
      </c>
      <c r="J12" s="16">
        <v>230.20000241</v>
      </c>
      <c r="K12" s="17">
        <v>224.49266610999999</v>
      </c>
      <c r="L12" s="17">
        <v>231.90107359000001</v>
      </c>
      <c r="M12" s="55"/>
      <c r="N12" s="20"/>
      <c r="O12" s="16">
        <v>859.50199999999995</v>
      </c>
      <c r="P12" s="17">
        <v>901.51700000000005</v>
      </c>
      <c r="Q12" s="55"/>
      <c r="R12" s="1"/>
      <c r="S12" s="1"/>
      <c r="T12" s="1"/>
    </row>
    <row r="13" spans="1:21" x14ac:dyDescent="0.25">
      <c r="A13" s="54" t="s">
        <v>160</v>
      </c>
      <c r="B13" s="16">
        <v>104.164</v>
      </c>
      <c r="C13" s="17">
        <v>106.70699999999999</v>
      </c>
      <c r="D13" s="17">
        <v>110.20600000000002</v>
      </c>
      <c r="E13" s="55">
        <v>109.084</v>
      </c>
      <c r="F13" s="16">
        <v>105.77300000000002</v>
      </c>
      <c r="G13" s="17">
        <v>109.17100000000002</v>
      </c>
      <c r="H13" s="17">
        <v>108.63500000000002</v>
      </c>
      <c r="I13" s="55">
        <v>111.33400000000002</v>
      </c>
      <c r="J13" s="16">
        <v>111.59306273999999</v>
      </c>
      <c r="K13" s="17">
        <v>108.60157787</v>
      </c>
      <c r="L13" s="17">
        <v>111.46603068</v>
      </c>
      <c r="M13" s="55"/>
      <c r="N13" s="20"/>
      <c r="O13" s="16">
        <v>430.16099999999994</v>
      </c>
      <c r="P13" s="17">
        <v>434.91300000000007</v>
      </c>
      <c r="Q13" s="55"/>
      <c r="R13" s="1"/>
      <c r="S13" s="1"/>
      <c r="T13" s="1"/>
    </row>
    <row r="14" spans="1:21" x14ac:dyDescent="0.25">
      <c r="A14" s="54" t="s">
        <v>161</v>
      </c>
      <c r="B14" s="16">
        <v>93.018000000000001</v>
      </c>
      <c r="C14" s="17">
        <v>100.53999999999999</v>
      </c>
      <c r="D14" s="17">
        <v>130.38399999999999</v>
      </c>
      <c r="E14" s="55">
        <v>104.49799999999999</v>
      </c>
      <c r="F14" s="16">
        <v>101.60700000000001</v>
      </c>
      <c r="G14" s="17">
        <v>112.16799999999999</v>
      </c>
      <c r="H14" s="17">
        <v>106.833</v>
      </c>
      <c r="I14" s="55">
        <v>117.57800000000002</v>
      </c>
      <c r="J14" s="16">
        <v>113.60446314000001</v>
      </c>
      <c r="K14" s="17">
        <v>114.208446</v>
      </c>
      <c r="L14" s="17">
        <v>116.41290484</v>
      </c>
      <c r="M14" s="55"/>
      <c r="N14" s="20"/>
      <c r="O14" s="16">
        <v>428.44</v>
      </c>
      <c r="P14" s="17">
        <v>438.18600000000004</v>
      </c>
      <c r="Q14" s="55"/>
      <c r="R14" s="1"/>
      <c r="S14" s="1"/>
      <c r="T14" s="1"/>
    </row>
    <row r="15" spans="1:21" x14ac:dyDescent="0.25">
      <c r="A15" s="54" t="s">
        <v>162</v>
      </c>
      <c r="B15" s="16">
        <v>118.59800000000004</v>
      </c>
      <c r="C15" s="17">
        <v>125.48600000000002</v>
      </c>
      <c r="D15" s="17">
        <v>109.46300000000005</v>
      </c>
      <c r="E15" s="55">
        <v>90.578000000000088</v>
      </c>
      <c r="F15" s="16">
        <v>111.65699999999994</v>
      </c>
      <c r="G15" s="17">
        <v>112.94600000000007</v>
      </c>
      <c r="H15" s="17">
        <v>119.74300000000005</v>
      </c>
      <c r="I15" s="55">
        <v>106.193</v>
      </c>
      <c r="J15" s="16">
        <v>101.83212784999999</v>
      </c>
      <c r="K15" s="17">
        <v>108.42202097000001</v>
      </c>
      <c r="L15" s="17">
        <v>102.67572355</v>
      </c>
      <c r="M15" s="55"/>
      <c r="N15" s="20"/>
      <c r="O15" s="16">
        <v>444.12500000000063</v>
      </c>
      <c r="P15" s="17">
        <v>450.53900000000056</v>
      </c>
      <c r="Q15" s="55"/>
      <c r="R15" s="1"/>
      <c r="S15" s="1"/>
      <c r="T15" s="1"/>
    </row>
    <row r="16" spans="1:21" s="7" customFormat="1" x14ac:dyDescent="0.25">
      <c r="A16" s="56" t="s">
        <v>163</v>
      </c>
      <c r="B16" s="57">
        <v>558.37099999999998</v>
      </c>
      <c r="C16" s="58">
        <v>584.70100000000002</v>
      </c>
      <c r="D16" s="58">
        <v>611.26</v>
      </c>
      <c r="E16" s="59">
        <v>564.57600000000002</v>
      </c>
      <c r="F16" s="57">
        <v>570.697</v>
      </c>
      <c r="G16" s="58">
        <v>597.75400000000002</v>
      </c>
      <c r="H16" s="58">
        <v>596.64400000000001</v>
      </c>
      <c r="I16" s="59">
        <v>598.50300000000004</v>
      </c>
      <c r="J16" s="57">
        <v>589.28122097999994</v>
      </c>
      <c r="K16" s="58">
        <v>585.13614275999998</v>
      </c>
      <c r="L16" s="58">
        <v>591.83141032000003</v>
      </c>
      <c r="M16" s="59"/>
      <c r="N16" s="60"/>
      <c r="O16" s="57">
        <v>2318.9080000000004</v>
      </c>
      <c r="P16" s="58">
        <v>2363.5980000000004</v>
      </c>
      <c r="Q16" s="59"/>
      <c r="R16" s="1"/>
      <c r="S16" s="1"/>
      <c r="T16" s="1"/>
    </row>
    <row r="17" spans="1:20" s="7" customFormat="1" x14ac:dyDescent="0.25">
      <c r="A17" s="54" t="s">
        <v>164</v>
      </c>
      <c r="B17" s="16">
        <v>0</v>
      </c>
      <c r="C17" s="17">
        <v>0</v>
      </c>
      <c r="D17" s="17">
        <v>0</v>
      </c>
      <c r="E17" s="55">
        <v>0</v>
      </c>
      <c r="F17" s="16">
        <v>0</v>
      </c>
      <c r="G17" s="17">
        <v>0</v>
      </c>
      <c r="H17" s="17">
        <v>0</v>
      </c>
      <c r="I17" s="55">
        <v>0</v>
      </c>
      <c r="J17" s="16">
        <v>0</v>
      </c>
      <c r="K17" s="17">
        <v>0</v>
      </c>
      <c r="L17" s="17">
        <v>0</v>
      </c>
      <c r="M17" s="55"/>
      <c r="N17" s="60"/>
      <c r="O17" s="16">
        <v>0</v>
      </c>
      <c r="P17" s="17">
        <v>0</v>
      </c>
      <c r="Q17" s="55"/>
      <c r="R17" s="1"/>
      <c r="S17" s="1"/>
      <c r="T17" s="1"/>
    </row>
    <row r="18" spans="1:20" s="7" customFormat="1" x14ac:dyDescent="0.25">
      <c r="A18" s="54" t="s">
        <v>165</v>
      </c>
      <c r="B18" s="16">
        <v>4.48599999999999</v>
      </c>
      <c r="C18" s="17">
        <v>5.2290000000000418</v>
      </c>
      <c r="D18" s="17">
        <v>5.8980000000000814</v>
      </c>
      <c r="E18" s="55">
        <v>4.6419999999998822</v>
      </c>
      <c r="F18" s="16">
        <v>5.4990000000000236</v>
      </c>
      <c r="G18" s="17">
        <v>4.8509999999998854</v>
      </c>
      <c r="H18" s="17">
        <v>5.0109999999999673</v>
      </c>
      <c r="I18" s="55">
        <v>4.6370000000000573</v>
      </c>
      <c r="J18" s="16">
        <v>4.4957701200000004</v>
      </c>
      <c r="K18" s="17">
        <v>4.3264037899999996</v>
      </c>
      <c r="L18" s="17">
        <v>4.57574594</v>
      </c>
      <c r="M18" s="55"/>
      <c r="N18" s="60"/>
      <c r="O18" s="16">
        <v>20.254999999999882</v>
      </c>
      <c r="P18" s="17">
        <v>19.997999999999593</v>
      </c>
      <c r="Q18" s="55"/>
      <c r="R18" s="1"/>
      <c r="S18" s="1"/>
      <c r="T18" s="1"/>
    </row>
    <row r="19" spans="1:20" s="62" customFormat="1" x14ac:dyDescent="0.25">
      <c r="A19" s="63" t="s">
        <v>166</v>
      </c>
      <c r="B19" s="57">
        <v>1008.788</v>
      </c>
      <c r="C19" s="58">
        <v>1051.6600000000001</v>
      </c>
      <c r="D19" s="58">
        <v>1123.8430000000001</v>
      </c>
      <c r="E19" s="59">
        <v>1074.278</v>
      </c>
      <c r="F19" s="57">
        <v>1057.5160000000001</v>
      </c>
      <c r="G19" s="58">
        <v>1117.6489999999999</v>
      </c>
      <c r="H19" s="58">
        <v>1128.5419999999999</v>
      </c>
      <c r="I19" s="59">
        <v>1135.7840000000001</v>
      </c>
      <c r="J19" s="57">
        <v>1116.8733182599999</v>
      </c>
      <c r="K19" s="58">
        <v>1109.79692583</v>
      </c>
      <c r="L19" s="58">
        <v>1144.96111412</v>
      </c>
      <c r="M19" s="59"/>
      <c r="N19" s="61"/>
      <c r="O19" s="57">
        <v>4258.5690000000004</v>
      </c>
      <c r="P19" s="58">
        <v>4439.491</v>
      </c>
      <c r="Q19" s="59"/>
      <c r="R19" s="1"/>
      <c r="S19" s="1"/>
      <c r="T19" s="1"/>
    </row>
    <row r="20" spans="1:20" s="62" customFormat="1" x14ac:dyDescent="0.25">
      <c r="A20" s="21" t="s">
        <v>167</v>
      </c>
      <c r="B20" s="16">
        <v>307.36500000000001</v>
      </c>
      <c r="C20" s="17">
        <v>247.78200000000001</v>
      </c>
      <c r="D20" s="17">
        <v>319.17000000000007</v>
      </c>
      <c r="E20" s="55">
        <v>359.61099999999993</v>
      </c>
      <c r="F20" s="16">
        <v>273.07100000000003</v>
      </c>
      <c r="G20" s="17">
        <v>265.09000000000003</v>
      </c>
      <c r="H20" s="17">
        <v>259.87800000000004</v>
      </c>
      <c r="I20" s="55">
        <v>380.255</v>
      </c>
      <c r="J20" s="16">
        <v>248.88597834000001</v>
      </c>
      <c r="K20" s="17">
        <v>224.23153936</v>
      </c>
      <c r="L20" s="17">
        <v>247.34591520999999</v>
      </c>
      <c r="M20" s="55"/>
      <c r="N20" s="61"/>
      <c r="O20" s="16">
        <v>1233.9279999999999</v>
      </c>
      <c r="P20" s="17">
        <v>1178.2940000000001</v>
      </c>
      <c r="Q20" s="55"/>
      <c r="R20" s="1"/>
      <c r="S20" s="1"/>
      <c r="T20" s="1"/>
    </row>
    <row r="21" spans="1:20" s="7" customFormat="1" x14ac:dyDescent="0.25">
      <c r="A21" s="63" t="s">
        <v>168</v>
      </c>
      <c r="B21" s="57">
        <v>1316.153</v>
      </c>
      <c r="C21" s="58">
        <v>1299.442</v>
      </c>
      <c r="D21" s="58">
        <v>1443.0130000000001</v>
      </c>
      <c r="E21" s="59">
        <v>1433.8889999999999</v>
      </c>
      <c r="F21" s="57">
        <v>1330.587</v>
      </c>
      <c r="G21" s="58">
        <v>1382.739</v>
      </c>
      <c r="H21" s="58">
        <v>1388.42</v>
      </c>
      <c r="I21" s="59">
        <v>1516.0390000000002</v>
      </c>
      <c r="J21" s="57">
        <v>1365.7592966</v>
      </c>
      <c r="K21" s="58">
        <v>1334.0284651899999</v>
      </c>
      <c r="L21" s="58">
        <v>1392.30702933</v>
      </c>
      <c r="M21" s="59"/>
      <c r="N21" s="60"/>
      <c r="O21" s="57">
        <v>5492.4970000000003</v>
      </c>
      <c r="P21" s="58">
        <v>5617.7849999999999</v>
      </c>
      <c r="Q21" s="59"/>
      <c r="R21" s="1"/>
      <c r="S21" s="1"/>
      <c r="T21" s="1"/>
    </row>
    <row r="22" spans="1:20" s="62" customFormat="1" x14ac:dyDescent="0.25">
      <c r="A22" s="276" t="s">
        <v>169</v>
      </c>
      <c r="B22" s="16">
        <v>0</v>
      </c>
      <c r="C22" s="17">
        <v>0</v>
      </c>
      <c r="D22" s="17">
        <v>0</v>
      </c>
      <c r="E22" s="55">
        <v>0</v>
      </c>
      <c r="F22" s="16">
        <v>0</v>
      </c>
      <c r="G22" s="17">
        <v>0</v>
      </c>
      <c r="H22" s="17">
        <v>0</v>
      </c>
      <c r="I22" s="55">
        <v>0</v>
      </c>
      <c r="J22" s="16">
        <v>0</v>
      </c>
      <c r="K22" s="17">
        <v>0</v>
      </c>
      <c r="L22" s="17">
        <v>3.0000001061125658E-6</v>
      </c>
      <c r="M22" s="55"/>
      <c r="N22" s="61"/>
      <c r="O22" s="16">
        <v>0</v>
      </c>
      <c r="P22" s="17">
        <v>0</v>
      </c>
      <c r="Q22" s="55"/>
      <c r="R22" s="1"/>
      <c r="S22" s="1"/>
      <c r="T22" s="1"/>
    </row>
    <row r="23" spans="1:20" s="7" customFormat="1" x14ac:dyDescent="0.25">
      <c r="A23" s="63" t="s">
        <v>170</v>
      </c>
      <c r="B23" s="57">
        <v>1316.153</v>
      </c>
      <c r="C23" s="58">
        <v>1299.442</v>
      </c>
      <c r="D23" s="58">
        <v>1443.0130000000001</v>
      </c>
      <c r="E23" s="59">
        <v>1433.8889999999999</v>
      </c>
      <c r="F23" s="57">
        <v>1330.587</v>
      </c>
      <c r="G23" s="58">
        <v>1382.739</v>
      </c>
      <c r="H23" s="58">
        <v>1388.42</v>
      </c>
      <c r="I23" s="59">
        <v>1516.0390000000002</v>
      </c>
      <c r="J23" s="57">
        <v>1365.7592966</v>
      </c>
      <c r="K23" s="58">
        <v>1334.0284651899999</v>
      </c>
      <c r="L23" s="58">
        <v>1392.3070323300001</v>
      </c>
      <c r="M23" s="59"/>
      <c r="N23" s="60"/>
      <c r="O23" s="57">
        <v>5492.4970000000003</v>
      </c>
      <c r="P23" s="58">
        <v>5617.7849999999999</v>
      </c>
      <c r="Q23" s="59"/>
      <c r="R23" s="1"/>
      <c r="S23" s="1"/>
      <c r="T23" s="1"/>
    </row>
    <row r="24" spans="1:20" s="73" customFormat="1" x14ac:dyDescent="0.25">
      <c r="A24" s="274" t="s">
        <v>171</v>
      </c>
      <c r="B24" s="68"/>
      <c r="C24" s="69"/>
      <c r="D24" s="69"/>
      <c r="E24" s="70"/>
      <c r="F24" s="68"/>
      <c r="G24" s="69"/>
      <c r="H24" s="69"/>
      <c r="I24" s="70"/>
      <c r="J24" s="68"/>
      <c r="K24" s="69"/>
      <c r="L24" s="325">
        <v>3.1687221092391901E-2</v>
      </c>
      <c r="M24" s="70"/>
      <c r="N24" s="82"/>
      <c r="O24" s="81"/>
      <c r="P24" s="82"/>
      <c r="Q24" s="70"/>
      <c r="R24" s="1"/>
      <c r="S24" s="1"/>
      <c r="T24" s="1"/>
    </row>
    <row r="25" spans="1:20" x14ac:dyDescent="0.25">
      <c r="A25" s="274" t="s">
        <v>172</v>
      </c>
      <c r="B25" s="100"/>
      <c r="C25" s="101"/>
      <c r="D25" s="191"/>
      <c r="E25" s="70"/>
      <c r="F25" s="100"/>
      <c r="G25" s="101"/>
      <c r="H25" s="191"/>
      <c r="I25" s="70"/>
      <c r="J25" s="68"/>
      <c r="K25" s="101"/>
      <c r="L25" s="327">
        <v>4.3857606300199997E-2</v>
      </c>
      <c r="M25" s="70"/>
      <c r="N25" s="82"/>
      <c r="O25" s="81"/>
      <c r="P25" s="82"/>
      <c r="Q25" s="70"/>
      <c r="R25" s="1"/>
      <c r="S25" s="1"/>
      <c r="T25" s="1"/>
    </row>
    <row r="26" spans="1:20" x14ac:dyDescent="0.25">
      <c r="A26" s="63" t="s">
        <v>60</v>
      </c>
      <c r="B26" s="57">
        <v>483.11140249500011</v>
      </c>
      <c r="C26" s="58">
        <v>499.10316488100011</v>
      </c>
      <c r="D26" s="58">
        <v>554.01460407000013</v>
      </c>
      <c r="E26" s="77">
        <v>483.15917831900003</v>
      </c>
      <c r="F26" s="57">
        <v>511.05000000000007</v>
      </c>
      <c r="G26" s="58">
        <v>538.66899999999987</v>
      </c>
      <c r="H26" s="58">
        <v>549.8280000000002</v>
      </c>
      <c r="I26" s="77">
        <v>521.57599999999991</v>
      </c>
      <c r="J26" s="57">
        <v>576.40819855999996</v>
      </c>
      <c r="K26" s="58">
        <v>562.55816160999996</v>
      </c>
      <c r="L26" s="58">
        <v>584.13566100000003</v>
      </c>
      <c r="M26" s="77"/>
      <c r="N26" s="20"/>
      <c r="O26" s="78">
        <v>2019.3883497650004</v>
      </c>
      <c r="P26" s="79">
        <v>2121.123</v>
      </c>
      <c r="Q26" s="77"/>
      <c r="R26" s="1"/>
      <c r="S26" s="1"/>
      <c r="T26" s="1"/>
    </row>
    <row r="27" spans="1:20" s="73" customFormat="1" x14ac:dyDescent="0.25">
      <c r="A27" s="64" t="s">
        <v>173</v>
      </c>
      <c r="B27" s="68">
        <v>0.36706325366047876</v>
      </c>
      <c r="C27" s="69">
        <v>0.38409037485397585</v>
      </c>
      <c r="D27" s="69">
        <v>0.3839290457327828</v>
      </c>
      <c r="E27" s="70">
        <v>0.33695716915256346</v>
      </c>
      <c r="F27" s="68">
        <v>0.38407860590852011</v>
      </c>
      <c r="G27" s="69">
        <v>0.38956664996069384</v>
      </c>
      <c r="H27" s="69">
        <v>0.39600985292634805</v>
      </c>
      <c r="I27" s="70">
        <v>0.34403864280536306</v>
      </c>
      <c r="J27" s="68">
        <v>0.42204230276516791</v>
      </c>
      <c r="K27" s="69">
        <v>0.42169876902130216</v>
      </c>
      <c r="L27" s="325">
        <v>0.41954514876108884</v>
      </c>
      <c r="M27" s="70"/>
      <c r="N27" s="80"/>
      <c r="O27" s="81">
        <v>0.3676630774245303</v>
      </c>
      <c r="P27" s="82">
        <v>0.37757283342100134</v>
      </c>
      <c r="Q27" s="70"/>
      <c r="R27" s="1"/>
      <c r="S27" s="1"/>
      <c r="T27" s="1"/>
    </row>
    <row r="28" spans="1:20" s="73" customFormat="1" x14ac:dyDescent="0.25">
      <c r="A28" s="274" t="s">
        <v>174</v>
      </c>
      <c r="B28" s="68"/>
      <c r="C28" s="69"/>
      <c r="D28" s="69"/>
      <c r="E28" s="70"/>
      <c r="F28" s="68"/>
      <c r="G28" s="69"/>
      <c r="H28" s="69"/>
      <c r="I28" s="70"/>
      <c r="J28" s="68"/>
      <c r="K28" s="69"/>
      <c r="L28" s="325">
        <v>9.3154381162051061E-2</v>
      </c>
      <c r="M28" s="70"/>
      <c r="N28" s="80"/>
      <c r="O28" s="81"/>
      <c r="P28" s="82"/>
      <c r="Q28" s="70"/>
      <c r="R28" s="1"/>
      <c r="S28" s="1"/>
      <c r="T28" s="1"/>
    </row>
    <row r="29" spans="1:20" x14ac:dyDescent="0.25">
      <c r="A29" s="63" t="s">
        <v>40</v>
      </c>
      <c r="B29" s="57">
        <v>473.6984024950001</v>
      </c>
      <c r="C29" s="58">
        <v>492.29216488100008</v>
      </c>
      <c r="D29" s="58">
        <v>545.84960407000005</v>
      </c>
      <c r="E29" s="77">
        <v>470.59917831899998</v>
      </c>
      <c r="F29" s="57">
        <v>504.76400000000012</v>
      </c>
      <c r="G29" s="58">
        <v>530.33799999999985</v>
      </c>
      <c r="H29" s="58">
        <v>539.89800000000014</v>
      </c>
      <c r="I29" s="77">
        <v>510.16899999999987</v>
      </c>
      <c r="J29" s="57">
        <v>571.00903591999997</v>
      </c>
      <c r="K29" s="58">
        <v>560.23327076999999</v>
      </c>
      <c r="L29" s="58">
        <v>583.76884680000001</v>
      </c>
      <c r="M29" s="77"/>
      <c r="N29" s="20"/>
      <c r="O29" s="78">
        <v>1982.4393497650003</v>
      </c>
      <c r="P29" s="79">
        <v>2085.1689999999999</v>
      </c>
      <c r="Q29" s="77"/>
      <c r="R29" s="1"/>
      <c r="S29" s="1"/>
      <c r="T29" s="1"/>
    </row>
    <row r="30" spans="1:20" s="73" customFormat="1" x14ac:dyDescent="0.25">
      <c r="A30" s="64" t="s">
        <v>173</v>
      </c>
      <c r="B30" s="68">
        <v>0.35991134958853577</v>
      </c>
      <c r="C30" s="69">
        <v>0.3788488942800064</v>
      </c>
      <c r="D30" s="69">
        <v>0.37827074605010491</v>
      </c>
      <c r="E30" s="70">
        <v>0.32819777424821589</v>
      </c>
      <c r="F30" s="68">
        <v>0.37935437517426529</v>
      </c>
      <c r="G30" s="69">
        <v>0.38354165175061949</v>
      </c>
      <c r="H30" s="69">
        <v>0.38885783840624605</v>
      </c>
      <c r="I30" s="70">
        <v>0.33651443003774956</v>
      </c>
      <c r="J30" s="68">
        <v>0.41808907128913769</v>
      </c>
      <c r="K30" s="69">
        <v>0.41995600947706041</v>
      </c>
      <c r="L30" s="69">
        <v>0.41928169092349815</v>
      </c>
      <c r="M30" s="70"/>
      <c r="N30" s="83"/>
      <c r="O30" s="81">
        <v>0.36093590033185274</v>
      </c>
      <c r="P30" s="82">
        <v>0.37117280209192766</v>
      </c>
      <c r="Q30" s="70"/>
      <c r="R30" s="1"/>
      <c r="S30" s="1"/>
      <c r="T30" s="1"/>
    </row>
    <row r="31" spans="1:20" x14ac:dyDescent="0.25">
      <c r="A31" s="15" t="s">
        <v>127</v>
      </c>
      <c r="B31" s="19">
        <v>-208.916</v>
      </c>
      <c r="C31" s="20">
        <v>-217.15000000000009</v>
      </c>
      <c r="D31" s="20">
        <v>-222.61200000000014</v>
      </c>
      <c r="E31" s="18">
        <v>-219.12299999999979</v>
      </c>
      <c r="F31" s="19">
        <v>-204.49</v>
      </c>
      <c r="G31" s="20">
        <v>-223.87099999999998</v>
      </c>
      <c r="H31" s="20">
        <v>-223.76300000000018</v>
      </c>
      <c r="I31" s="18">
        <v>-205.85500000000013</v>
      </c>
      <c r="J31" s="19">
        <v>-214.73136718999999</v>
      </c>
      <c r="K31" s="20">
        <v>-215.96027629</v>
      </c>
      <c r="L31" s="20">
        <v>-216.66300237999999</v>
      </c>
      <c r="M31" s="18"/>
      <c r="N31" s="20"/>
      <c r="O31" s="19">
        <v>-867.80100000000004</v>
      </c>
      <c r="P31" s="20">
        <v>-857.97900000000004</v>
      </c>
      <c r="Q31" s="18"/>
      <c r="R31" s="1"/>
      <c r="S31" s="1"/>
      <c r="T31" s="1"/>
    </row>
    <row r="32" spans="1:20" x14ac:dyDescent="0.25">
      <c r="A32" s="15" t="s">
        <v>42</v>
      </c>
      <c r="B32" s="19">
        <v>2.1999999999999999E-2</v>
      </c>
      <c r="C32" s="20">
        <v>-1.0999999999999999E-2</v>
      </c>
      <c r="D32" s="20">
        <v>1.2E-2</v>
      </c>
      <c r="E32" s="18">
        <v>0</v>
      </c>
      <c r="F32" s="19">
        <v>1.0999999999999999E-2</v>
      </c>
      <c r="G32" s="20">
        <v>0</v>
      </c>
      <c r="H32" s="20">
        <v>0</v>
      </c>
      <c r="I32" s="18">
        <v>2.3E-2</v>
      </c>
      <c r="J32" s="19">
        <v>0</v>
      </c>
      <c r="K32" s="20">
        <v>8.3040500000000003E-3</v>
      </c>
      <c r="L32" s="20">
        <v>6.0185000000000004E-3</v>
      </c>
      <c r="M32" s="18"/>
      <c r="N32" s="20"/>
      <c r="O32" s="19">
        <v>2.3E-2</v>
      </c>
      <c r="P32" s="20">
        <v>3.4000000000000002E-2</v>
      </c>
      <c r="Q32" s="18"/>
      <c r="R32" s="1"/>
      <c r="S32" s="1"/>
      <c r="T32" s="1"/>
    </row>
    <row r="33" spans="1:20" x14ac:dyDescent="0.25">
      <c r="A33" s="63" t="s">
        <v>128</v>
      </c>
      <c r="B33" s="57">
        <v>274.21740249500004</v>
      </c>
      <c r="C33" s="58">
        <v>281.94216488100005</v>
      </c>
      <c r="D33" s="58">
        <v>331.41460407</v>
      </c>
      <c r="E33" s="77">
        <v>264.03617831900021</v>
      </c>
      <c r="F33" s="57">
        <v>306.57100000000014</v>
      </c>
      <c r="G33" s="58">
        <v>314.79799999999989</v>
      </c>
      <c r="H33" s="58">
        <v>326.06500000000005</v>
      </c>
      <c r="I33" s="77">
        <v>321.56399999999974</v>
      </c>
      <c r="J33" s="57">
        <v>361.67683137</v>
      </c>
      <c r="K33" s="58">
        <v>346.60618936999998</v>
      </c>
      <c r="L33" s="58">
        <v>367.47867711999999</v>
      </c>
      <c r="M33" s="77"/>
      <c r="N33" s="20"/>
      <c r="O33" s="78">
        <v>1151.6103497650001</v>
      </c>
      <c r="P33" s="79">
        <v>1268.998</v>
      </c>
      <c r="Q33" s="77"/>
      <c r="R33" s="1"/>
      <c r="S33" s="1"/>
      <c r="T33" s="1"/>
    </row>
    <row r="34" spans="1:20" s="73" customFormat="1" x14ac:dyDescent="0.25">
      <c r="A34" s="64" t="s">
        <v>173</v>
      </c>
      <c r="B34" s="81">
        <v>0.20834766360369961</v>
      </c>
      <c r="C34" s="69">
        <v>0.21697171930797993</v>
      </c>
      <c r="D34" s="69">
        <v>0.22966848120564401</v>
      </c>
      <c r="E34" s="70">
        <v>0.18413990087029067</v>
      </c>
      <c r="F34" s="81">
        <v>0.23040282221305344</v>
      </c>
      <c r="G34" s="69">
        <v>0.22766263192113614</v>
      </c>
      <c r="H34" s="69">
        <v>0.23484608403797125</v>
      </c>
      <c r="I34" s="70">
        <v>0.21210799986016171</v>
      </c>
      <c r="J34" s="81">
        <v>0.26481740396743347</v>
      </c>
      <c r="K34" s="69">
        <v>0.25981918558284611</v>
      </c>
      <c r="L34" s="69">
        <v>0.26393508657715475</v>
      </c>
      <c r="M34" s="70"/>
      <c r="N34" s="71"/>
      <c r="O34" s="81">
        <v>0.20966972758747071</v>
      </c>
      <c r="P34" s="82">
        <v>0.22588938522923183</v>
      </c>
      <c r="Q34" s="70"/>
      <c r="R34" s="1"/>
      <c r="S34" s="1"/>
      <c r="T34" s="1"/>
    </row>
    <row r="35" spans="1:20" x14ac:dyDescent="0.25">
      <c r="A35" s="63" t="s">
        <v>43</v>
      </c>
      <c r="B35" s="57">
        <v>264.80440249500009</v>
      </c>
      <c r="C35" s="58">
        <v>275.13116488100002</v>
      </c>
      <c r="D35" s="58">
        <v>323.24960406999998</v>
      </c>
      <c r="E35" s="77">
        <v>251.47617831900021</v>
      </c>
      <c r="F35" s="57">
        <v>300.28500000000008</v>
      </c>
      <c r="G35" s="58">
        <v>306.46699999999987</v>
      </c>
      <c r="H35" s="58">
        <v>316.13500000000005</v>
      </c>
      <c r="I35" s="77">
        <v>304.3369999999997</v>
      </c>
      <c r="J35" s="57">
        <v>356.27766873000002</v>
      </c>
      <c r="K35" s="58">
        <v>344.28129853000002</v>
      </c>
      <c r="L35" s="58">
        <v>367.11186292000002</v>
      </c>
      <c r="M35" s="77"/>
      <c r="N35" s="20"/>
      <c r="O35" s="78">
        <v>1114.6613497650003</v>
      </c>
      <c r="P35" s="79">
        <v>1227.2240000000002</v>
      </c>
      <c r="Q35" s="77"/>
      <c r="R35" s="1"/>
      <c r="S35" s="1"/>
      <c r="T35" s="1"/>
    </row>
    <row r="36" spans="1:20" s="73" customFormat="1" x14ac:dyDescent="0.25">
      <c r="A36" s="64" t="s">
        <v>173</v>
      </c>
      <c r="B36" s="68">
        <v>0.20119575953175664</v>
      </c>
      <c r="C36" s="69">
        <v>0.21173023873401045</v>
      </c>
      <c r="D36" s="69">
        <v>0.22401018152296615</v>
      </c>
      <c r="E36" s="70">
        <v>0.17538050596594312</v>
      </c>
      <c r="F36" s="68">
        <v>0.22567859147879851</v>
      </c>
      <c r="G36" s="69">
        <v>0.22163763371106179</v>
      </c>
      <c r="H36" s="69">
        <v>0.22769406951786925</v>
      </c>
      <c r="I36" s="70">
        <v>0.20074483571992519</v>
      </c>
      <c r="J36" s="68">
        <v>0.26086417249140331</v>
      </c>
      <c r="K36" s="69">
        <v>0.25807642603860442</v>
      </c>
      <c r="L36" s="69">
        <v>0.26367162873956407</v>
      </c>
      <c r="M36" s="70"/>
      <c r="N36" s="83"/>
      <c r="O36" s="81">
        <v>0.20294255049479321</v>
      </c>
      <c r="P36" s="82">
        <v>0.21845335839659227</v>
      </c>
      <c r="Q36" s="70"/>
      <c r="R36" s="1"/>
      <c r="S36" s="1"/>
      <c r="T36" s="1"/>
    </row>
    <row r="37" spans="1:20" s="73" customFormat="1" ht="5.25" customHeight="1" x14ac:dyDescent="0.25">
      <c r="A37" s="64"/>
      <c r="B37" s="68"/>
      <c r="C37" s="69"/>
      <c r="D37" s="69"/>
      <c r="E37" s="70"/>
      <c r="F37" s="68"/>
      <c r="G37" s="69"/>
      <c r="H37" s="69"/>
      <c r="I37" s="70"/>
      <c r="J37" s="68"/>
      <c r="K37" s="69"/>
      <c r="L37" s="69"/>
      <c r="M37" s="70"/>
      <c r="N37" s="83"/>
      <c r="O37" s="81"/>
      <c r="P37" s="82"/>
      <c r="Q37" s="70"/>
      <c r="R37" s="1"/>
      <c r="S37" s="1"/>
      <c r="T37" s="1"/>
    </row>
    <row r="38" spans="1:20" x14ac:dyDescent="0.25">
      <c r="A38" s="15" t="s">
        <v>259</v>
      </c>
      <c r="B38" s="19">
        <v>175.312029835</v>
      </c>
      <c r="C38" s="20">
        <v>157.05411456100009</v>
      </c>
      <c r="D38" s="20">
        <v>149.6689898999999</v>
      </c>
      <c r="E38" s="18">
        <v>181.19310703499991</v>
      </c>
      <c r="F38" s="19">
        <v>184.87700000000001</v>
      </c>
      <c r="G38" s="20">
        <v>121.90999999999988</v>
      </c>
      <c r="H38" s="20">
        <v>154.84500000000003</v>
      </c>
      <c r="I38" s="18">
        <v>209.77299999999991</v>
      </c>
      <c r="J38" s="19">
        <v>98.605774729999993</v>
      </c>
      <c r="K38" s="20">
        <v>144.92309122</v>
      </c>
      <c r="L38" s="20">
        <v>166.37669765000001</v>
      </c>
      <c r="M38" s="18"/>
      <c r="N38" s="20"/>
      <c r="O38" s="19">
        <v>663.22824133099994</v>
      </c>
      <c r="P38" s="20">
        <v>671.40499999999986</v>
      </c>
      <c r="Q38" s="18"/>
      <c r="R38" s="1"/>
      <c r="S38" s="1"/>
      <c r="T38" s="1"/>
    </row>
    <row r="39" spans="1:20" x14ac:dyDescent="0.25">
      <c r="A39" s="15" t="s">
        <v>258</v>
      </c>
      <c r="B39" s="19">
        <v>175.312029835</v>
      </c>
      <c r="C39" s="20">
        <v>157.05411456100009</v>
      </c>
      <c r="D39" s="20">
        <v>149.6689898999999</v>
      </c>
      <c r="E39" s="18">
        <v>181.19310703499991</v>
      </c>
      <c r="F39" s="19">
        <v>187.55600000000001</v>
      </c>
      <c r="G39" s="20">
        <v>121.20599999999989</v>
      </c>
      <c r="H39" s="20">
        <v>154.84500000000003</v>
      </c>
      <c r="I39" s="18">
        <v>209.77299999999991</v>
      </c>
      <c r="J39" s="19">
        <v>101.99507282</v>
      </c>
      <c r="K39" s="20">
        <v>144.92309122</v>
      </c>
      <c r="L39" s="20">
        <v>166.37669765000001</v>
      </c>
      <c r="M39" s="18"/>
      <c r="N39" s="20"/>
      <c r="O39" s="19">
        <v>663.22824133099994</v>
      </c>
      <c r="P39" s="20">
        <v>673.37999999999988</v>
      </c>
      <c r="Q39" s="18"/>
      <c r="R39" s="1"/>
      <c r="S39" s="1"/>
      <c r="T39" s="1"/>
    </row>
    <row r="40" spans="1:20" x14ac:dyDescent="0.25">
      <c r="A40" s="15"/>
      <c r="B40" s="15"/>
      <c r="C40" s="1"/>
      <c r="D40" s="1"/>
      <c r="E40" s="84"/>
      <c r="F40" s="15"/>
      <c r="G40" s="1"/>
      <c r="H40" s="1"/>
      <c r="I40" s="84"/>
      <c r="J40" s="15"/>
      <c r="K40" s="1"/>
      <c r="L40" s="1"/>
      <c r="M40" s="84"/>
      <c r="N40" s="1"/>
      <c r="O40" s="15"/>
      <c r="P40" s="1"/>
      <c r="Q40" s="84"/>
      <c r="R40" s="1"/>
      <c r="S40" s="1"/>
      <c r="T40" s="1"/>
    </row>
    <row r="41" spans="1:20" s="90" customFormat="1" x14ac:dyDescent="0.25">
      <c r="A41" s="85" t="s">
        <v>175</v>
      </c>
      <c r="B41" s="85"/>
      <c r="C41" s="86"/>
      <c r="D41" s="86"/>
      <c r="E41" s="87"/>
      <c r="F41" s="85"/>
      <c r="G41" s="86"/>
      <c r="H41" s="86"/>
      <c r="I41" s="87"/>
      <c r="J41" s="85"/>
      <c r="K41" s="86"/>
      <c r="L41" s="86"/>
      <c r="M41" s="87"/>
      <c r="N41" s="89"/>
      <c r="O41" s="85"/>
      <c r="P41" s="86"/>
      <c r="Q41" s="87"/>
      <c r="R41" s="1"/>
      <c r="S41" s="1"/>
      <c r="T41" s="1"/>
    </row>
    <row r="42" spans="1:20" x14ac:dyDescent="0.25">
      <c r="A42" s="21" t="s">
        <v>176</v>
      </c>
      <c r="B42" s="16">
        <v>1282.7200000000003</v>
      </c>
      <c r="C42" s="17">
        <v>1288.1499999999999</v>
      </c>
      <c r="D42" s="17">
        <v>1308.3400000000001</v>
      </c>
      <c r="E42" s="55">
        <v>1323.18</v>
      </c>
      <c r="F42" s="16">
        <v>1319.3899999999999</v>
      </c>
      <c r="G42" s="17">
        <v>1343.27</v>
      </c>
      <c r="H42" s="17">
        <v>1382.0600000000002</v>
      </c>
      <c r="I42" s="55">
        <v>1398.71</v>
      </c>
      <c r="J42" s="16">
        <v>1418.077</v>
      </c>
      <c r="K42" s="17">
        <v>1432.7739999999999</v>
      </c>
      <c r="L42" s="17">
        <v>1459.883</v>
      </c>
      <c r="M42" s="55"/>
      <c r="N42" s="91"/>
      <c r="O42" s="16">
        <v>1323.18</v>
      </c>
      <c r="P42" s="17">
        <v>1398.71</v>
      </c>
      <c r="Q42" s="55"/>
      <c r="R42" s="1"/>
      <c r="S42" s="1"/>
      <c r="T42" s="1"/>
    </row>
    <row r="43" spans="1:20" x14ac:dyDescent="0.25">
      <c r="A43" s="92" t="s">
        <v>177</v>
      </c>
      <c r="B43" s="65">
        <v>319.63</v>
      </c>
      <c r="C43" s="66">
        <v>312.3</v>
      </c>
      <c r="D43" s="66">
        <v>316.33000000000004</v>
      </c>
      <c r="E43" s="67">
        <v>320.66000000000003</v>
      </c>
      <c r="F43" s="65">
        <v>306.84999999999997</v>
      </c>
      <c r="G43" s="66">
        <v>316.69</v>
      </c>
      <c r="H43" s="66">
        <v>334.3</v>
      </c>
      <c r="I43" s="67">
        <v>342.22999999999996</v>
      </c>
      <c r="J43" s="65">
        <v>351.61</v>
      </c>
      <c r="K43" s="66">
        <v>359.613</v>
      </c>
      <c r="L43" s="66">
        <v>370.34800000000001</v>
      </c>
      <c r="M43" s="67"/>
      <c r="N43" s="93"/>
      <c r="O43" s="65">
        <v>320.66000000000003</v>
      </c>
      <c r="P43" s="66">
        <v>342.22999999999996</v>
      </c>
      <c r="Q43" s="67"/>
      <c r="R43" s="1"/>
      <c r="S43" s="1"/>
      <c r="T43" s="1"/>
    </row>
    <row r="44" spans="1:20" x14ac:dyDescent="0.25">
      <c r="A44" s="21" t="s">
        <v>178</v>
      </c>
      <c r="B44" s="16">
        <v>316.60000000000002</v>
      </c>
      <c r="C44" s="17">
        <v>323.41000000000003</v>
      </c>
      <c r="D44" s="17">
        <v>333.78</v>
      </c>
      <c r="E44" s="55">
        <v>319.83999999999997</v>
      </c>
      <c r="F44" s="16">
        <v>306.32</v>
      </c>
      <c r="G44" s="17">
        <v>311.5</v>
      </c>
      <c r="H44" s="17">
        <v>308.35000000000002</v>
      </c>
      <c r="I44" s="55">
        <v>304.10000000000002</v>
      </c>
      <c r="J44" s="16">
        <v>248.78299999999999</v>
      </c>
      <c r="K44" s="17">
        <v>243.137</v>
      </c>
      <c r="L44" s="17">
        <v>245.87799999999999</v>
      </c>
      <c r="M44" s="55"/>
      <c r="N44" s="91"/>
      <c r="O44" s="16">
        <v>319.83999999999997</v>
      </c>
      <c r="P44" s="17">
        <v>304.10000000000002</v>
      </c>
      <c r="Q44" s="55"/>
      <c r="R44" s="1"/>
      <c r="S44" s="1"/>
      <c r="T44" s="1"/>
    </row>
    <row r="45" spans="1:20" x14ac:dyDescent="0.25">
      <c r="A45" s="15" t="s">
        <v>179</v>
      </c>
      <c r="B45" s="16">
        <v>1599.3200000000002</v>
      </c>
      <c r="C45" s="17">
        <v>1611.56</v>
      </c>
      <c r="D45" s="17">
        <v>1642.1200000000001</v>
      </c>
      <c r="E45" s="55">
        <v>1643.02</v>
      </c>
      <c r="F45" s="16">
        <v>1625.7099999999998</v>
      </c>
      <c r="G45" s="17">
        <v>1654.77</v>
      </c>
      <c r="H45" s="17">
        <v>1690.4100000000003</v>
      </c>
      <c r="I45" s="55">
        <v>1702.81</v>
      </c>
      <c r="J45" s="16">
        <v>1666.86</v>
      </c>
      <c r="K45" s="23">
        <v>1675.9109999999998</v>
      </c>
      <c r="L45" s="17">
        <v>1705.761</v>
      </c>
      <c r="M45" s="55"/>
      <c r="N45" s="91"/>
      <c r="O45" s="16">
        <v>1643.02</v>
      </c>
      <c r="P45" s="17">
        <v>1702.81</v>
      </c>
      <c r="Q45" s="55"/>
      <c r="R45" s="1"/>
      <c r="S45" s="1"/>
      <c r="T45" s="1"/>
    </row>
    <row r="46" spans="1:20" x14ac:dyDescent="0.25">
      <c r="A46" s="21" t="s">
        <v>192</v>
      </c>
      <c r="B46" s="104">
        <v>11.573201407743332</v>
      </c>
      <c r="C46" s="105">
        <v>11.941071404424001</v>
      </c>
      <c r="D46" s="105">
        <v>12.179050632919823</v>
      </c>
      <c r="E46" s="103">
        <v>12.225849107629209</v>
      </c>
      <c r="F46" s="104">
        <v>12.283237242040927</v>
      </c>
      <c r="G46" s="105">
        <v>12.500661328204828</v>
      </c>
      <c r="H46" s="105">
        <v>12.605420809912678</v>
      </c>
      <c r="I46" s="103">
        <v>12.6647035181117</v>
      </c>
      <c r="J46" s="104">
        <v>12.552963948608124</v>
      </c>
      <c r="K46" s="317">
        <v>12.8103525446198</v>
      </c>
      <c r="L46" s="105">
        <v>12.989568254720901</v>
      </c>
      <c r="M46" s="103"/>
      <c r="N46" s="190"/>
      <c r="O46" s="104">
        <v>11.979793138179092</v>
      </c>
      <c r="P46" s="105">
        <v>12.513505724567533</v>
      </c>
      <c r="Q46" s="103"/>
      <c r="R46" s="1"/>
      <c r="S46" s="1"/>
      <c r="T46" s="1"/>
    </row>
    <row r="47" spans="1:20" x14ac:dyDescent="0.25">
      <c r="A47" s="21" t="s">
        <v>193</v>
      </c>
      <c r="B47" s="104">
        <v>3.6179449251722802</v>
      </c>
      <c r="C47" s="105">
        <v>3.6302486740093385</v>
      </c>
      <c r="D47" s="105">
        <v>4.0105678162800187</v>
      </c>
      <c r="E47" s="103">
        <v>4.083806139357204</v>
      </c>
      <c r="F47" s="104">
        <v>4.074056042517447</v>
      </c>
      <c r="G47" s="105">
        <v>4.3397914309135084</v>
      </c>
      <c r="H47" s="105">
        <v>4.6414717661707128</v>
      </c>
      <c r="I47" s="103">
        <v>4.7131425751139417</v>
      </c>
      <c r="J47" s="104">
        <v>4.6816514079256306</v>
      </c>
      <c r="K47" s="317">
        <v>5.9506647885110802</v>
      </c>
      <c r="L47" s="105">
        <v>6.2465286527401398</v>
      </c>
      <c r="M47" s="103"/>
      <c r="N47" s="190"/>
      <c r="O47" s="104">
        <v>3.8356418887047106</v>
      </c>
      <c r="P47" s="105">
        <v>4.4421154536789027</v>
      </c>
      <c r="Q47" s="103"/>
      <c r="R47" s="1"/>
      <c r="S47" s="1"/>
      <c r="T47" s="1"/>
    </row>
    <row r="48" spans="1:20" x14ac:dyDescent="0.25">
      <c r="A48" s="15" t="s">
        <v>194</v>
      </c>
      <c r="B48" s="104">
        <v>9.5808598942344769</v>
      </c>
      <c r="C48" s="105">
        <v>9.8850407562159202</v>
      </c>
      <c r="D48" s="105">
        <v>10.125410110945623</v>
      </c>
      <c r="E48" s="103">
        <v>10.21309568883372</v>
      </c>
      <c r="F48" s="104">
        <v>10.338757349022416</v>
      </c>
      <c r="G48" s="105">
        <v>10.607316374052717</v>
      </c>
      <c r="H48" s="105">
        <v>10.766363353813304</v>
      </c>
      <c r="I48" s="103">
        <v>10.878692398170855</v>
      </c>
      <c r="J48" s="104">
        <v>10.921576127292665</v>
      </c>
      <c r="K48" s="317">
        <v>11.5342447532951</v>
      </c>
      <c r="L48" s="105">
        <v>11.742614180422599</v>
      </c>
      <c r="M48" s="103"/>
      <c r="N48" s="190"/>
      <c r="O48" s="104">
        <v>9.9511016125574354</v>
      </c>
      <c r="P48" s="105">
        <v>10.647782368764823</v>
      </c>
      <c r="Q48" s="103"/>
      <c r="R48" s="1"/>
      <c r="S48" s="1"/>
      <c r="T48" s="1"/>
    </row>
    <row r="49" spans="1:20" x14ac:dyDescent="0.25">
      <c r="A49" s="15" t="s">
        <v>183</v>
      </c>
      <c r="B49" s="16">
        <v>44.400185560823722</v>
      </c>
      <c r="C49" s="17">
        <v>40.494111085818574</v>
      </c>
      <c r="D49" s="17">
        <v>41.76988252193739</v>
      </c>
      <c r="E49" s="55">
        <v>44.078288425841187</v>
      </c>
      <c r="F49" s="16">
        <v>40.656005911171157</v>
      </c>
      <c r="G49" s="17">
        <v>36.28740319611277</v>
      </c>
      <c r="H49" s="17">
        <v>36.785391766275204</v>
      </c>
      <c r="I49" s="55">
        <v>37.150665385671566</v>
      </c>
      <c r="J49" s="16">
        <v>34.295928890900463</v>
      </c>
      <c r="K49" s="17">
        <v>23.248038658934476</v>
      </c>
      <c r="L49" s="17">
        <v>19.761757751908799</v>
      </c>
      <c r="M49" s="55"/>
      <c r="N49" s="91"/>
      <c r="O49" s="16">
        <v>42.685616898605218</v>
      </c>
      <c r="P49" s="17">
        <v>37.719866564807681</v>
      </c>
      <c r="Q49" s="55"/>
      <c r="R49" s="1"/>
      <c r="S49" s="1"/>
      <c r="T49" s="1"/>
    </row>
    <row r="50" spans="1:20" x14ac:dyDescent="0.25">
      <c r="A50" s="15"/>
      <c r="B50" s="15"/>
      <c r="C50" s="1"/>
      <c r="D50" s="1"/>
      <c r="E50" s="84"/>
      <c r="F50" s="15"/>
      <c r="G50" s="1"/>
      <c r="H50" s="1"/>
      <c r="I50" s="84"/>
      <c r="J50" s="15"/>
      <c r="K50" s="1"/>
      <c r="L50" s="1"/>
      <c r="M50" s="84"/>
      <c r="N50" s="1"/>
      <c r="O50" s="94"/>
      <c r="P50" s="95"/>
      <c r="Q50" s="84"/>
      <c r="R50" s="1"/>
      <c r="S50" s="1"/>
      <c r="T50" s="1"/>
    </row>
    <row r="51" spans="1:20" s="90" customFormat="1" x14ac:dyDescent="0.25">
      <c r="A51" s="85" t="s">
        <v>184</v>
      </c>
      <c r="B51" s="85"/>
      <c r="C51" s="86"/>
      <c r="D51" s="86"/>
      <c r="E51" s="87"/>
      <c r="F51" s="85"/>
      <c r="G51" s="86"/>
      <c r="H51" s="86"/>
      <c r="I51" s="87"/>
      <c r="J51" s="85"/>
      <c r="K51" s="86"/>
      <c r="L51" s="86"/>
      <c r="M51" s="87"/>
      <c r="N51" s="89"/>
      <c r="O51" s="97"/>
      <c r="P51" s="245"/>
      <c r="Q51" s="87"/>
      <c r="R51" s="1"/>
      <c r="S51" s="1"/>
      <c r="T51" s="1"/>
    </row>
    <row r="52" spans="1:20" x14ac:dyDescent="0.25">
      <c r="A52" s="21" t="s">
        <v>185</v>
      </c>
      <c r="B52" s="16">
        <v>168.57</v>
      </c>
      <c r="C52" s="17">
        <v>164.19</v>
      </c>
      <c r="D52" s="17">
        <v>159.44999999999999</v>
      </c>
      <c r="E52" s="55">
        <v>154.93</v>
      </c>
      <c r="F52" s="16">
        <v>151.31</v>
      </c>
      <c r="G52" s="17">
        <v>146.95999999999998</v>
      </c>
      <c r="H52" s="17">
        <v>142.32</v>
      </c>
      <c r="I52" s="55">
        <v>138.03</v>
      </c>
      <c r="J52" s="16">
        <v>133.46799999999999</v>
      </c>
      <c r="K52" s="17">
        <v>129.32400000000001</v>
      </c>
      <c r="L52" s="17">
        <v>125.898</v>
      </c>
      <c r="M52" s="55"/>
      <c r="N52" s="1"/>
      <c r="O52" s="16">
        <v>154.93</v>
      </c>
      <c r="P52" s="17">
        <v>138.03</v>
      </c>
      <c r="Q52" s="55"/>
      <c r="R52" s="1"/>
      <c r="S52" s="1"/>
      <c r="T52" s="1"/>
    </row>
    <row r="53" spans="1:20" x14ac:dyDescent="0.25">
      <c r="A53" s="21" t="s">
        <v>186</v>
      </c>
      <c r="B53" s="16">
        <v>0</v>
      </c>
      <c r="C53" s="17">
        <v>0</v>
      </c>
      <c r="D53" s="17">
        <v>0</v>
      </c>
      <c r="E53" s="55">
        <v>0</v>
      </c>
      <c r="F53" s="16">
        <v>0</v>
      </c>
      <c r="G53" s="17">
        <v>0</v>
      </c>
      <c r="H53" s="17">
        <v>0</v>
      </c>
      <c r="I53" s="55">
        <v>0</v>
      </c>
      <c r="J53" s="16">
        <v>0</v>
      </c>
      <c r="K53" s="17">
        <v>0</v>
      </c>
      <c r="L53" s="17">
        <v>0</v>
      </c>
      <c r="M53" s="55"/>
      <c r="N53" s="1"/>
      <c r="O53" s="16">
        <v>0</v>
      </c>
      <c r="P53" s="17">
        <v>0</v>
      </c>
      <c r="Q53" s="55"/>
      <c r="R53" s="1"/>
      <c r="S53" s="1"/>
      <c r="T53" s="1"/>
    </row>
    <row r="54" spans="1:20" x14ac:dyDescent="0.25">
      <c r="A54" s="15" t="s">
        <v>187</v>
      </c>
      <c r="B54" s="16">
        <v>168.57</v>
      </c>
      <c r="C54" s="17">
        <v>164.19</v>
      </c>
      <c r="D54" s="17">
        <v>159.44999999999999</v>
      </c>
      <c r="E54" s="55">
        <v>154.93</v>
      </c>
      <c r="F54" s="16">
        <v>151.31</v>
      </c>
      <c r="G54" s="17">
        <v>146.95999999999998</v>
      </c>
      <c r="H54" s="17">
        <v>142.32</v>
      </c>
      <c r="I54" s="55">
        <v>138.03</v>
      </c>
      <c r="J54" s="16">
        <v>133.46799999999999</v>
      </c>
      <c r="K54" s="23">
        <v>129.32400000000001</v>
      </c>
      <c r="L54" s="17">
        <v>125.898</v>
      </c>
      <c r="M54" s="55"/>
      <c r="N54" s="1"/>
      <c r="O54" s="16">
        <v>154.93</v>
      </c>
      <c r="P54" s="17">
        <v>138.03</v>
      </c>
      <c r="Q54" s="55"/>
      <c r="R54" s="1"/>
      <c r="S54" s="1"/>
      <c r="T54" s="1"/>
    </row>
    <row r="55" spans="1:20" x14ac:dyDescent="0.25">
      <c r="A55" s="15" t="s">
        <v>188</v>
      </c>
      <c r="B55" s="16">
        <v>427.06999999999994</v>
      </c>
      <c r="C55" s="17">
        <v>427.04999999999995</v>
      </c>
      <c r="D55" s="17">
        <v>426.34000000000003</v>
      </c>
      <c r="E55" s="55">
        <v>425.82</v>
      </c>
      <c r="F55" s="16">
        <v>425.06999999999994</v>
      </c>
      <c r="G55" s="17">
        <v>423.08</v>
      </c>
      <c r="H55" s="17">
        <v>421.51</v>
      </c>
      <c r="I55" s="55">
        <v>419.87</v>
      </c>
      <c r="J55" s="16">
        <v>417.24700000000001</v>
      </c>
      <c r="K55" s="17">
        <v>414.83699999999999</v>
      </c>
      <c r="L55" s="17">
        <v>412.77100000000002</v>
      </c>
      <c r="M55" s="55"/>
      <c r="N55" s="1"/>
      <c r="O55" s="16">
        <v>425.82</v>
      </c>
      <c r="P55" s="17">
        <v>419.87</v>
      </c>
      <c r="Q55" s="55"/>
      <c r="R55" s="1"/>
      <c r="S55" s="1"/>
      <c r="T55" s="1"/>
    </row>
    <row r="56" spans="1:20" x14ac:dyDescent="0.25">
      <c r="A56" s="15" t="s">
        <v>195</v>
      </c>
      <c r="B56" s="104">
        <v>13.663475915022239</v>
      </c>
      <c r="C56" s="105">
        <v>13.98275216239719</v>
      </c>
      <c r="D56" s="105">
        <v>14.203988071779817</v>
      </c>
      <c r="E56" s="103">
        <v>14.471138455513818</v>
      </c>
      <c r="F56" s="104">
        <v>14.548393669258346</v>
      </c>
      <c r="G56" s="105">
        <v>14.88821479559919</v>
      </c>
      <c r="H56" s="105">
        <v>15.065871698191728</v>
      </c>
      <c r="I56" s="103">
        <v>15.244214627261522</v>
      </c>
      <c r="J56" s="104">
        <v>15.477372771164289</v>
      </c>
      <c r="K56" s="317">
        <v>15.853951968034799</v>
      </c>
      <c r="L56" s="105">
        <v>16.127283739333599</v>
      </c>
      <c r="M56" s="103"/>
      <c r="N56" s="106"/>
      <c r="O56" s="104">
        <v>14.080338651178266</v>
      </c>
      <c r="P56" s="105">
        <v>14.936673697577698</v>
      </c>
      <c r="Q56" s="103"/>
      <c r="R56" s="1"/>
      <c r="S56" s="1"/>
      <c r="T56" s="1"/>
    </row>
    <row r="57" spans="1:20" x14ac:dyDescent="0.25">
      <c r="A57" s="15" t="s">
        <v>190</v>
      </c>
      <c r="B57" s="16">
        <v>258.04000000000002</v>
      </c>
      <c r="C57" s="17">
        <v>258.13</v>
      </c>
      <c r="D57" s="17">
        <v>258.86</v>
      </c>
      <c r="E57" s="55">
        <v>260.64999999999998</v>
      </c>
      <c r="F57" s="16">
        <v>260.02</v>
      </c>
      <c r="G57" s="17">
        <v>259.62</v>
      </c>
      <c r="H57" s="17">
        <v>258.62</v>
      </c>
      <c r="I57" s="55">
        <v>259.27999999999997</v>
      </c>
      <c r="J57" s="16">
        <v>257.85208999999998</v>
      </c>
      <c r="K57" s="17">
        <v>256.65908999999999</v>
      </c>
      <c r="L57" s="17">
        <v>256.92309</v>
      </c>
      <c r="M57" s="55"/>
      <c r="N57" s="1"/>
      <c r="O57" s="16">
        <v>260.64999999999998</v>
      </c>
      <c r="P57" s="17">
        <v>259.27999999999997</v>
      </c>
      <c r="Q57" s="55"/>
      <c r="R57" s="1"/>
      <c r="S57" s="1"/>
      <c r="T57" s="1"/>
    </row>
    <row r="58" spans="1:20" x14ac:dyDescent="0.25">
      <c r="A58" s="15" t="s">
        <v>196</v>
      </c>
      <c r="B58" s="104">
        <v>12.096915847821526</v>
      </c>
      <c r="C58" s="105">
        <v>12.06025089202962</v>
      </c>
      <c r="D58" s="105">
        <v>12.092917469664277</v>
      </c>
      <c r="E58" s="103">
        <v>12.078692650786332</v>
      </c>
      <c r="F58" s="104">
        <v>12.099421653993355</v>
      </c>
      <c r="G58" s="105">
        <v>12.102325571050832</v>
      </c>
      <c r="H58" s="105">
        <v>12.208157545286552</v>
      </c>
      <c r="I58" s="103">
        <v>12.463802176501479</v>
      </c>
      <c r="J58" s="104">
        <v>12.666490284177192</v>
      </c>
      <c r="K58" s="317">
        <v>12.9233620670649</v>
      </c>
      <c r="L58" s="105">
        <v>13.038756814910201</v>
      </c>
      <c r="M58" s="103"/>
      <c r="N58" s="106"/>
      <c r="O58" s="104">
        <v>12.08219421507544</v>
      </c>
      <c r="P58" s="105">
        <v>12.218426736708055</v>
      </c>
      <c r="Q58" s="103"/>
      <c r="R58" s="1"/>
      <c r="S58" s="1"/>
      <c r="T58" s="1"/>
    </row>
    <row r="59" spans="1:20" x14ac:dyDescent="0.25">
      <c r="A59" s="15"/>
      <c r="B59" s="94"/>
      <c r="C59" s="95"/>
      <c r="D59" s="95"/>
      <c r="E59" s="96"/>
      <c r="F59" s="94"/>
      <c r="G59" s="95"/>
      <c r="H59" s="95"/>
      <c r="I59" s="96"/>
      <c r="J59" s="94"/>
      <c r="K59" s="95"/>
      <c r="L59" s="95"/>
      <c r="M59" s="96"/>
      <c r="N59" s="1"/>
      <c r="O59" s="16"/>
      <c r="P59" s="17"/>
      <c r="Q59" s="96"/>
      <c r="R59" s="1"/>
      <c r="S59" s="1"/>
      <c r="T59" s="1"/>
    </row>
    <row r="60" spans="1:20" x14ac:dyDescent="0.25">
      <c r="A60" s="15"/>
      <c r="B60" s="16"/>
      <c r="C60" s="17"/>
      <c r="D60" s="17"/>
      <c r="E60" s="55"/>
      <c r="F60" s="16"/>
      <c r="G60" s="17"/>
      <c r="H60" s="17"/>
      <c r="I60" s="55"/>
      <c r="J60" s="16"/>
      <c r="K60" s="17"/>
      <c r="L60" s="17"/>
      <c r="M60" s="55"/>
      <c r="N60" s="1"/>
      <c r="O60" s="16"/>
      <c r="P60" s="17"/>
      <c r="Q60" s="55"/>
      <c r="R60" s="1"/>
      <c r="S60" s="1"/>
      <c r="T60" s="1"/>
    </row>
    <row r="61" spans="1:20" ht="15.75" thickBot="1" x14ac:dyDescent="0.3">
      <c r="A61" s="25"/>
      <c r="B61" s="25"/>
      <c r="C61" s="98"/>
      <c r="D61" s="98"/>
      <c r="E61" s="99"/>
      <c r="F61" s="25"/>
      <c r="G61" s="98"/>
      <c r="H61" s="98"/>
      <c r="I61" s="99"/>
      <c r="J61" s="25"/>
      <c r="K61" s="98"/>
      <c r="L61" s="98"/>
      <c r="M61" s="99"/>
      <c r="N61" s="1"/>
      <c r="O61" s="25"/>
      <c r="P61" s="98"/>
      <c r="Q61" s="99"/>
      <c r="R61" s="1"/>
      <c r="S61" s="1"/>
      <c r="T61" s="1"/>
    </row>
    <row r="62" spans="1:20" x14ac:dyDescent="0.25">
      <c r="R62" s="1"/>
      <c r="S62" s="1"/>
      <c r="T62" s="1"/>
    </row>
    <row r="63" spans="1:20" x14ac:dyDescent="0.25">
      <c r="H63" s="24"/>
      <c r="I63" s="24"/>
      <c r="J63" s="24"/>
      <c r="K63" s="24"/>
      <c r="L63" s="24"/>
      <c r="M63" s="24"/>
      <c r="R63" s="1"/>
      <c r="S63" s="1"/>
      <c r="T63" s="1"/>
    </row>
  </sheetData>
  <pageMargins left="0.7" right="0.7" top="0.75" bottom="0.75" header="0.3" footer="0.3"/>
  <pageSetup paperSize="9" scale="55"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63"/>
  <sheetViews>
    <sheetView showGridLines="0" zoomScale="80" zoomScaleNormal="80" workbookViewId="0"/>
  </sheetViews>
  <sheetFormatPr defaultRowHeight="15" x14ac:dyDescent="0.25"/>
  <cols>
    <col min="1" max="1" width="86.42578125" customWidth="1"/>
    <col min="2" max="13" width="9.42578125" customWidth="1"/>
    <col min="14" max="14" width="4.5703125" customWidth="1"/>
    <col min="15" max="17" width="9.42578125" customWidth="1"/>
    <col min="20" max="20" width="9.42578125" style="188"/>
  </cols>
  <sheetData>
    <row r="1" spans="1:24" ht="40.35" customHeight="1" x14ac:dyDescent="0.25">
      <c r="A1" s="1"/>
      <c r="B1" s="111"/>
      <c r="C1" s="111"/>
      <c r="D1" s="111"/>
      <c r="E1" s="111"/>
      <c r="F1" s="111"/>
      <c r="G1" s="111"/>
      <c r="H1" s="111"/>
      <c r="I1" s="111"/>
      <c r="J1" s="111"/>
      <c r="K1" s="111"/>
      <c r="L1" s="111"/>
      <c r="M1" s="111"/>
      <c r="N1" s="111"/>
      <c r="O1" s="111"/>
      <c r="P1" s="111"/>
      <c r="Q1" s="111"/>
      <c r="R1" s="111"/>
      <c r="S1" s="111"/>
      <c r="T1" s="111"/>
      <c r="U1" s="111"/>
    </row>
    <row r="2" spans="1:24" ht="26.25" x14ac:dyDescent="0.4">
      <c r="A2" s="2" t="s">
        <v>12</v>
      </c>
      <c r="B2" s="1"/>
      <c r="C2" s="1"/>
      <c r="D2" s="1"/>
      <c r="E2" s="1"/>
      <c r="F2" s="112"/>
      <c r="G2" s="112"/>
      <c r="H2" s="112"/>
      <c r="I2" s="112"/>
      <c r="J2" s="112"/>
      <c r="K2" s="112"/>
      <c r="L2" s="112"/>
      <c r="M2" s="112"/>
      <c r="N2" s="112"/>
      <c r="O2" s="112"/>
      <c r="P2" s="112"/>
      <c r="Q2" s="112"/>
      <c r="R2" s="112"/>
      <c r="S2" s="112"/>
      <c r="T2" s="112"/>
      <c r="U2" s="112"/>
    </row>
    <row r="3" spans="1:24" ht="15.75" thickBot="1" x14ac:dyDescent="0.3">
      <c r="A3" s="1"/>
      <c r="B3" s="1"/>
      <c r="C3" s="1"/>
      <c r="D3" s="1"/>
      <c r="E3" s="1"/>
      <c r="F3" s="112"/>
      <c r="G3" s="112"/>
      <c r="H3" s="112"/>
      <c r="I3" s="112"/>
      <c r="J3" s="112"/>
      <c r="K3" s="112"/>
      <c r="L3" s="112"/>
      <c r="M3" s="112"/>
      <c r="N3" s="112"/>
      <c r="O3" s="112"/>
      <c r="P3" s="112"/>
      <c r="Q3" s="112"/>
      <c r="R3" s="112"/>
      <c r="S3" s="112"/>
      <c r="T3" s="112"/>
      <c r="U3" s="112"/>
    </row>
    <row r="4" spans="1:24"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12"/>
      <c r="S4" s="112"/>
      <c r="T4" s="112"/>
      <c r="U4" s="112"/>
      <c r="V4"/>
      <c r="W4"/>
      <c r="X4"/>
    </row>
    <row r="5" spans="1:24"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12"/>
      <c r="S5" s="112"/>
      <c r="T5" s="112"/>
      <c r="U5" s="112"/>
      <c r="V5"/>
      <c r="W5"/>
      <c r="X5"/>
    </row>
    <row r="6" spans="1:24" ht="6" customHeight="1" x14ac:dyDescent="0.25">
      <c r="A6" s="12"/>
      <c r="B6" s="12"/>
      <c r="C6" s="13"/>
      <c r="D6" s="13"/>
      <c r="E6" s="14"/>
      <c r="F6" s="12"/>
      <c r="G6" s="13"/>
      <c r="H6" s="13"/>
      <c r="I6" s="14"/>
      <c r="J6" s="12"/>
      <c r="K6" s="13"/>
      <c r="L6" s="13"/>
      <c r="M6" s="14"/>
      <c r="N6" s="1"/>
      <c r="O6" s="12"/>
      <c r="P6" s="13"/>
      <c r="Q6" s="14"/>
      <c r="R6" s="112"/>
      <c r="S6" s="112"/>
      <c r="T6" s="112"/>
      <c r="U6" s="112"/>
    </row>
    <row r="7" spans="1:24" x14ac:dyDescent="0.25">
      <c r="A7" s="54" t="s">
        <v>154</v>
      </c>
      <c r="B7" s="16">
        <v>287.83299999999997</v>
      </c>
      <c r="C7" s="17">
        <v>297.32900000000001</v>
      </c>
      <c r="D7" s="17">
        <v>307.416</v>
      </c>
      <c r="E7" s="55">
        <v>305.42200000000003</v>
      </c>
      <c r="F7" s="16">
        <v>290.21000000000004</v>
      </c>
      <c r="G7" s="17">
        <v>310.05699999999996</v>
      </c>
      <c r="H7" s="17">
        <v>309.59899999999999</v>
      </c>
      <c r="I7" s="55">
        <v>309.6450000000001</v>
      </c>
      <c r="J7" s="16">
        <v>304.40045850999996</v>
      </c>
      <c r="K7" s="17">
        <v>295.80059251</v>
      </c>
      <c r="L7" s="17">
        <v>306.24407393000001</v>
      </c>
      <c r="M7" s="55"/>
      <c r="N7" s="20"/>
      <c r="O7" s="16">
        <v>1197.9999999999998</v>
      </c>
      <c r="P7" s="17">
        <v>1219.511</v>
      </c>
      <c r="Q7" s="55"/>
      <c r="R7" s="112"/>
      <c r="S7" s="112"/>
      <c r="T7" s="112"/>
      <c r="U7" s="112"/>
    </row>
    <row r="8" spans="1:24" x14ac:dyDescent="0.25">
      <c r="A8" s="54" t="s">
        <v>155</v>
      </c>
      <c r="B8" s="16">
        <v>12.773</v>
      </c>
      <c r="C8" s="17">
        <v>13.379999999999999</v>
      </c>
      <c r="D8" s="17">
        <v>13.805</v>
      </c>
      <c r="E8" s="55">
        <v>14.324999999999999</v>
      </c>
      <c r="F8" s="16">
        <v>9.4759999999999991</v>
      </c>
      <c r="G8" s="17">
        <v>10.071000000000002</v>
      </c>
      <c r="H8" s="17">
        <v>10.456999999999999</v>
      </c>
      <c r="I8" s="55">
        <v>10.984</v>
      </c>
      <c r="J8" s="16">
        <v>10.529554039999999</v>
      </c>
      <c r="K8" s="17">
        <v>9.6425866300000003</v>
      </c>
      <c r="L8" s="17">
        <v>9.8598700800000003</v>
      </c>
      <c r="M8" s="55"/>
      <c r="N8" s="20"/>
      <c r="O8" s="16">
        <v>54.283000000000001</v>
      </c>
      <c r="P8" s="17">
        <v>40.988</v>
      </c>
      <c r="Q8" s="55"/>
      <c r="R8" s="112"/>
      <c r="S8" s="112"/>
      <c r="T8" s="112"/>
      <c r="U8" s="112"/>
    </row>
    <row r="9" spans="1:24" x14ac:dyDescent="0.25">
      <c r="A9" s="275" t="s">
        <v>156</v>
      </c>
      <c r="B9" s="16">
        <v>3.9239999999999782</v>
      </c>
      <c r="C9" s="17">
        <v>4.7939999999999827</v>
      </c>
      <c r="D9" s="17">
        <v>6.6940000000000168</v>
      </c>
      <c r="E9" s="55">
        <v>4.3069999999999595</v>
      </c>
      <c r="F9" s="16">
        <v>3.6899999999999977</v>
      </c>
      <c r="G9" s="17">
        <v>5.3240000000000123</v>
      </c>
      <c r="H9" s="17">
        <v>6.8260000000000218</v>
      </c>
      <c r="I9" s="55">
        <v>4.8020000000000209</v>
      </c>
      <c r="J9" s="16">
        <v>4.1451101800000005</v>
      </c>
      <c r="K9" s="17">
        <v>4.5625700399999998</v>
      </c>
      <c r="L9" s="17">
        <v>6.1922715799999999</v>
      </c>
      <c r="M9" s="55"/>
      <c r="N9" s="20"/>
      <c r="O9" s="16">
        <v>19.719000000000051</v>
      </c>
      <c r="P9" s="17">
        <v>20.642000000000053</v>
      </c>
      <c r="Q9" s="55"/>
      <c r="R9" s="112"/>
      <c r="S9" s="112"/>
      <c r="T9" s="112"/>
      <c r="U9" s="112"/>
    </row>
    <row r="10" spans="1:24" s="7" customFormat="1" x14ac:dyDescent="0.25">
      <c r="A10" s="56" t="s">
        <v>157</v>
      </c>
      <c r="B10" s="57">
        <v>304.52999999999997</v>
      </c>
      <c r="C10" s="58">
        <v>315.50299999999999</v>
      </c>
      <c r="D10" s="58">
        <v>327.91500000000002</v>
      </c>
      <c r="E10" s="59">
        <v>324.05399999999997</v>
      </c>
      <c r="F10" s="57">
        <v>303.37600000000003</v>
      </c>
      <c r="G10" s="58">
        <v>325.452</v>
      </c>
      <c r="H10" s="58">
        <v>326.88200000000001</v>
      </c>
      <c r="I10" s="59">
        <v>325.4310000000001</v>
      </c>
      <c r="J10" s="57">
        <v>319.07512272999998</v>
      </c>
      <c r="K10" s="58">
        <v>310.00574918000001</v>
      </c>
      <c r="L10" s="58">
        <v>322.29621559000003</v>
      </c>
      <c r="M10" s="59"/>
      <c r="N10" s="60"/>
      <c r="O10" s="57">
        <v>1272.0019999999997</v>
      </c>
      <c r="P10" s="58">
        <v>1281.1410000000001</v>
      </c>
      <c r="Q10" s="59"/>
      <c r="R10" s="112"/>
      <c r="S10" s="112"/>
      <c r="T10" s="112"/>
      <c r="U10" s="112"/>
      <c r="V10"/>
      <c r="W10"/>
      <c r="X10"/>
    </row>
    <row r="11" spans="1:24" x14ac:dyDescent="0.25">
      <c r="A11" s="54" t="s">
        <v>158</v>
      </c>
      <c r="B11" s="16">
        <v>22.731000000000002</v>
      </c>
      <c r="C11" s="17">
        <v>22.484000000000002</v>
      </c>
      <c r="D11" s="17">
        <v>22.980999999999998</v>
      </c>
      <c r="E11" s="55">
        <v>21.72</v>
      </c>
      <c r="F11" s="16">
        <v>20.858999999999998</v>
      </c>
      <c r="G11" s="17">
        <v>20.504000000000001</v>
      </c>
      <c r="H11" s="17">
        <v>19.895999999999987</v>
      </c>
      <c r="I11" s="55">
        <v>19.206</v>
      </c>
      <c r="J11" s="16">
        <v>18.722878010000002</v>
      </c>
      <c r="K11" s="17">
        <v>17.379207690000001</v>
      </c>
      <c r="L11" s="17">
        <v>16.685069689999999</v>
      </c>
      <c r="M11" s="55"/>
      <c r="N11" s="20"/>
      <c r="O11" s="16">
        <v>89.915999999999997</v>
      </c>
      <c r="P11" s="17">
        <v>80.464999999999989</v>
      </c>
      <c r="Q11" s="55"/>
      <c r="R11" s="112"/>
      <c r="S11" s="112"/>
      <c r="T11" s="112"/>
      <c r="U11" s="112"/>
    </row>
    <row r="12" spans="1:24" x14ac:dyDescent="0.25">
      <c r="A12" s="54" t="s">
        <v>159</v>
      </c>
      <c r="B12" s="16">
        <v>191.91399999999999</v>
      </c>
      <c r="C12" s="17">
        <v>199.38299999999998</v>
      </c>
      <c r="D12" s="17">
        <v>207.77699999999999</v>
      </c>
      <c r="E12" s="55">
        <v>204.64300000000003</v>
      </c>
      <c r="F12" s="16">
        <v>198.67999999999998</v>
      </c>
      <c r="G12" s="17">
        <v>210.24099999999999</v>
      </c>
      <c r="H12" s="17">
        <v>210.41</v>
      </c>
      <c r="I12" s="55">
        <v>210.83799999999999</v>
      </c>
      <c r="J12" s="16">
        <v>207.58927506999999</v>
      </c>
      <c r="K12" s="17">
        <v>200.28577128000001</v>
      </c>
      <c r="L12" s="17">
        <v>207.12255257999999</v>
      </c>
      <c r="M12" s="55"/>
      <c r="N12" s="20"/>
      <c r="O12" s="16">
        <v>803.7170000000001</v>
      </c>
      <c r="P12" s="17">
        <v>830.16899999999987</v>
      </c>
      <c r="Q12" s="55"/>
      <c r="R12" s="112"/>
      <c r="S12" s="112"/>
      <c r="T12" s="112"/>
      <c r="U12" s="112"/>
    </row>
    <row r="13" spans="1:24" x14ac:dyDescent="0.25">
      <c r="A13" s="54" t="s">
        <v>160</v>
      </c>
      <c r="B13" s="16">
        <v>85.105999999999995</v>
      </c>
      <c r="C13" s="17">
        <v>86.043999999999997</v>
      </c>
      <c r="D13" s="17">
        <v>90.442000000000007</v>
      </c>
      <c r="E13" s="55">
        <v>88.621000000000009</v>
      </c>
      <c r="F13" s="16">
        <v>86.245999999999995</v>
      </c>
      <c r="G13" s="17">
        <v>93.81</v>
      </c>
      <c r="H13" s="17">
        <v>91.75800000000001</v>
      </c>
      <c r="I13" s="55">
        <v>91.769000000000005</v>
      </c>
      <c r="J13" s="16">
        <v>90.950267549999992</v>
      </c>
      <c r="K13" s="17">
        <v>88.066664149999994</v>
      </c>
      <c r="L13" s="17">
        <v>90.328940380000006</v>
      </c>
      <c r="M13" s="55"/>
      <c r="N13" s="20"/>
      <c r="O13" s="16">
        <v>350.21299999999997</v>
      </c>
      <c r="P13" s="17">
        <v>363.58300000000003</v>
      </c>
      <c r="Q13" s="55"/>
      <c r="R13" s="112"/>
      <c r="S13" s="112"/>
      <c r="T13" s="112"/>
      <c r="U13" s="112"/>
    </row>
    <row r="14" spans="1:24" x14ac:dyDescent="0.25">
      <c r="A14" s="54" t="s">
        <v>161</v>
      </c>
      <c r="B14" s="16">
        <v>91.936999999999998</v>
      </c>
      <c r="C14" s="17">
        <v>105.37899999999999</v>
      </c>
      <c r="D14" s="17">
        <v>104.46299999999999</v>
      </c>
      <c r="E14" s="55">
        <v>108.24900000000002</v>
      </c>
      <c r="F14" s="16">
        <v>113.779</v>
      </c>
      <c r="G14" s="17">
        <v>117.431</v>
      </c>
      <c r="H14" s="17">
        <v>112.375</v>
      </c>
      <c r="I14" s="55">
        <v>115.455</v>
      </c>
      <c r="J14" s="16">
        <v>112.23389029000001</v>
      </c>
      <c r="K14" s="17">
        <v>109.38379827</v>
      </c>
      <c r="L14" s="17">
        <v>122.9734512</v>
      </c>
      <c r="M14" s="55"/>
      <c r="N14" s="20"/>
      <c r="O14" s="16">
        <v>410.02800000000002</v>
      </c>
      <c r="P14" s="17">
        <v>459.03999999999996</v>
      </c>
      <c r="Q14" s="55"/>
      <c r="R14" s="112"/>
      <c r="S14" s="112"/>
      <c r="T14" s="112"/>
      <c r="U14" s="112"/>
    </row>
    <row r="15" spans="1:24" x14ac:dyDescent="0.25">
      <c r="A15" s="54" t="s">
        <v>162</v>
      </c>
      <c r="B15" s="16">
        <v>124.121</v>
      </c>
      <c r="C15" s="17">
        <v>127.22299999999993</v>
      </c>
      <c r="D15" s="17">
        <v>133.953</v>
      </c>
      <c r="E15" s="55">
        <v>141.52499999999995</v>
      </c>
      <c r="F15" s="16">
        <v>109.53800000000001</v>
      </c>
      <c r="G15" s="17">
        <v>114.33399999999993</v>
      </c>
      <c r="H15" s="17">
        <v>112.34500000000006</v>
      </c>
      <c r="I15" s="55">
        <v>130.98100000000005</v>
      </c>
      <c r="J15" s="16">
        <v>137.4247871</v>
      </c>
      <c r="K15" s="17">
        <v>129.90831738</v>
      </c>
      <c r="L15" s="17">
        <v>132.29971714999999</v>
      </c>
      <c r="M15" s="55"/>
      <c r="N15" s="20"/>
      <c r="O15" s="16">
        <v>526.82199999999966</v>
      </c>
      <c r="P15" s="17">
        <v>467.19799999999987</v>
      </c>
      <c r="Q15" s="55"/>
      <c r="R15" s="112"/>
      <c r="S15" s="112"/>
      <c r="T15" s="112"/>
      <c r="U15" s="112"/>
    </row>
    <row r="16" spans="1:24" s="7" customFormat="1" x14ac:dyDescent="0.25">
      <c r="A16" s="56" t="s">
        <v>163</v>
      </c>
      <c r="B16" s="57">
        <v>515.80899999999997</v>
      </c>
      <c r="C16" s="58">
        <v>540.51299999999992</v>
      </c>
      <c r="D16" s="58">
        <v>559.61599999999999</v>
      </c>
      <c r="E16" s="59">
        <v>564.75800000000004</v>
      </c>
      <c r="F16" s="57">
        <v>529.10199999999998</v>
      </c>
      <c r="G16" s="58">
        <v>556.31999999999994</v>
      </c>
      <c r="H16" s="58">
        <v>546.78399999999999</v>
      </c>
      <c r="I16" s="59">
        <v>568.24900000000002</v>
      </c>
      <c r="J16" s="57">
        <v>566.92109801999993</v>
      </c>
      <c r="K16" s="58">
        <v>545.02375876999997</v>
      </c>
      <c r="L16" s="58">
        <v>569.40973099999997</v>
      </c>
      <c r="M16" s="59"/>
      <c r="N16" s="60"/>
      <c r="O16" s="57">
        <v>2180.6959999999999</v>
      </c>
      <c r="P16" s="58">
        <v>2200.4549999999999</v>
      </c>
      <c r="Q16" s="59"/>
      <c r="R16" s="112"/>
      <c r="S16" s="112"/>
      <c r="T16" s="112"/>
      <c r="U16" s="112"/>
      <c r="V16"/>
      <c r="W16"/>
      <c r="X16"/>
    </row>
    <row r="17" spans="1:24" s="7" customFormat="1" x14ac:dyDescent="0.25">
      <c r="A17" s="54" t="s">
        <v>164</v>
      </c>
      <c r="B17" s="16">
        <v>0</v>
      </c>
      <c r="C17" s="17">
        <v>0</v>
      </c>
      <c r="D17" s="17">
        <v>0</v>
      </c>
      <c r="E17" s="55">
        <v>0</v>
      </c>
      <c r="F17" s="16">
        <v>0</v>
      </c>
      <c r="G17" s="17">
        <v>0</v>
      </c>
      <c r="H17" s="17">
        <v>0</v>
      </c>
      <c r="I17" s="55">
        <v>0</v>
      </c>
      <c r="J17" s="16">
        <v>0</v>
      </c>
      <c r="K17" s="17">
        <v>0</v>
      </c>
      <c r="L17" s="17">
        <v>0</v>
      </c>
      <c r="M17" s="55"/>
      <c r="N17" s="60"/>
      <c r="O17" s="16">
        <v>0</v>
      </c>
      <c r="P17" s="17">
        <v>0</v>
      </c>
      <c r="Q17" s="55"/>
      <c r="R17" s="112"/>
      <c r="S17" s="112"/>
      <c r="T17" s="112"/>
      <c r="U17" s="112"/>
      <c r="V17"/>
      <c r="W17"/>
      <c r="X17"/>
    </row>
    <row r="18" spans="1:24" s="7" customFormat="1" x14ac:dyDescent="0.25">
      <c r="A18" s="54" t="s">
        <v>165</v>
      </c>
      <c r="B18" s="16">
        <v>0.64600000000018554</v>
      </c>
      <c r="C18" s="17">
        <v>1.0790000000001214</v>
      </c>
      <c r="D18" s="17">
        <v>0.70599999999996044</v>
      </c>
      <c r="E18" s="55">
        <v>0.7419999999999618</v>
      </c>
      <c r="F18" s="16">
        <v>1.5450000000000159</v>
      </c>
      <c r="G18" s="17">
        <v>1.5870000000001028</v>
      </c>
      <c r="H18" s="17">
        <v>1.7060000000000741</v>
      </c>
      <c r="I18" s="55">
        <v>1.7799999999999159</v>
      </c>
      <c r="J18" s="16">
        <v>1.74556234</v>
      </c>
      <c r="K18" s="17">
        <v>1.4435110099999999</v>
      </c>
      <c r="L18" s="17">
        <v>1.6700195200000001</v>
      </c>
      <c r="M18" s="55"/>
      <c r="N18" s="60"/>
      <c r="O18" s="16">
        <v>3.1730000000004566</v>
      </c>
      <c r="P18" s="17">
        <v>6.6179999999994834</v>
      </c>
      <c r="Q18" s="55"/>
      <c r="R18" s="112"/>
      <c r="S18" s="112"/>
      <c r="T18" s="112"/>
      <c r="U18" s="112"/>
      <c r="V18"/>
      <c r="W18"/>
      <c r="X18"/>
    </row>
    <row r="19" spans="1:24" s="62" customFormat="1" x14ac:dyDescent="0.25">
      <c r="A19" s="63" t="s">
        <v>166</v>
      </c>
      <c r="B19" s="57">
        <v>820.98500000000013</v>
      </c>
      <c r="C19" s="58">
        <v>857.09500000000003</v>
      </c>
      <c r="D19" s="58">
        <v>888.23699999999997</v>
      </c>
      <c r="E19" s="59">
        <v>889.55399999999997</v>
      </c>
      <c r="F19" s="57">
        <v>834.02300000000002</v>
      </c>
      <c r="G19" s="58">
        <v>883.35900000000004</v>
      </c>
      <c r="H19" s="58">
        <v>875.37200000000007</v>
      </c>
      <c r="I19" s="59">
        <v>895.46</v>
      </c>
      <c r="J19" s="57">
        <v>887.74178309000001</v>
      </c>
      <c r="K19" s="58">
        <v>856.47301895999999</v>
      </c>
      <c r="L19" s="58">
        <v>893.37596611000004</v>
      </c>
      <c r="M19" s="59"/>
      <c r="N19" s="61"/>
      <c r="O19" s="57">
        <v>3455.8710000000001</v>
      </c>
      <c r="P19" s="58">
        <v>3488.2139999999995</v>
      </c>
      <c r="Q19" s="59"/>
      <c r="R19" s="112"/>
      <c r="S19" s="112"/>
      <c r="T19" s="112"/>
      <c r="U19" s="112"/>
      <c r="V19"/>
      <c r="W19"/>
      <c r="X19"/>
    </row>
    <row r="20" spans="1:24" s="62" customFormat="1" x14ac:dyDescent="0.25">
      <c r="A20" s="21" t="s">
        <v>167</v>
      </c>
      <c r="B20" s="16">
        <v>157.88900000000001</v>
      </c>
      <c r="C20" s="17">
        <v>153.20499999999998</v>
      </c>
      <c r="D20" s="17">
        <v>160.34800000000001</v>
      </c>
      <c r="E20" s="55">
        <v>201.18700000000001</v>
      </c>
      <c r="F20" s="16">
        <v>147.12899999999999</v>
      </c>
      <c r="G20" s="17">
        <v>135.53100000000001</v>
      </c>
      <c r="H20" s="17">
        <v>143.38199999999998</v>
      </c>
      <c r="I20" s="55">
        <v>180.75500000000002</v>
      </c>
      <c r="J20" s="16">
        <v>137.63068028000001</v>
      </c>
      <c r="K20" s="17">
        <v>126.79761654000001</v>
      </c>
      <c r="L20" s="17">
        <v>146.9559941</v>
      </c>
      <c r="M20" s="55"/>
      <c r="N20" s="61"/>
      <c r="O20" s="16">
        <v>672.62899999999991</v>
      </c>
      <c r="P20" s="17">
        <v>606.79699999999991</v>
      </c>
      <c r="Q20" s="55"/>
      <c r="R20" s="112"/>
      <c r="S20" s="112"/>
      <c r="T20" s="112"/>
      <c r="U20" s="112"/>
      <c r="V20"/>
      <c r="W20"/>
      <c r="X20"/>
    </row>
    <row r="21" spans="1:24" s="7" customFormat="1" x14ac:dyDescent="0.25">
      <c r="A21" s="63" t="s">
        <v>168</v>
      </c>
      <c r="B21" s="57">
        <v>978.87399999999991</v>
      </c>
      <c r="C21" s="58">
        <v>1010.3</v>
      </c>
      <c r="D21" s="58">
        <v>1048.585</v>
      </c>
      <c r="E21" s="59">
        <v>1090.741</v>
      </c>
      <c r="F21" s="57">
        <v>981.15200000000004</v>
      </c>
      <c r="G21" s="58">
        <v>1018.89</v>
      </c>
      <c r="H21" s="58">
        <v>1018.7539999999999</v>
      </c>
      <c r="I21" s="59">
        <v>1076.2150000000001</v>
      </c>
      <c r="J21" s="57">
        <v>1025.3724633700001</v>
      </c>
      <c r="K21" s="58">
        <v>983.27063550000003</v>
      </c>
      <c r="L21" s="58">
        <v>1040.33196021</v>
      </c>
      <c r="M21" s="59"/>
      <c r="N21" s="60"/>
      <c r="O21" s="57">
        <v>4128.5</v>
      </c>
      <c r="P21" s="58">
        <v>4095.011</v>
      </c>
      <c r="Q21" s="59"/>
      <c r="R21" s="112"/>
      <c r="S21" s="112"/>
      <c r="T21" s="112"/>
      <c r="U21" s="112"/>
      <c r="V21"/>
      <c r="W21"/>
      <c r="X21"/>
    </row>
    <row r="22" spans="1:24" s="62" customFormat="1" x14ac:dyDescent="0.25">
      <c r="A22" s="276" t="s">
        <v>169</v>
      </c>
      <c r="B22" s="16">
        <v>0</v>
      </c>
      <c r="C22" s="17">
        <v>0</v>
      </c>
      <c r="D22" s="17">
        <v>0</v>
      </c>
      <c r="E22" s="55">
        <v>0</v>
      </c>
      <c r="F22" s="16">
        <v>0</v>
      </c>
      <c r="G22" s="17">
        <v>0</v>
      </c>
      <c r="H22" s="17">
        <v>0</v>
      </c>
      <c r="I22" s="55">
        <v>0</v>
      </c>
      <c r="J22" s="16">
        <v>0</v>
      </c>
      <c r="K22" s="17">
        <v>0</v>
      </c>
      <c r="L22" s="17">
        <v>1.9500000689731678E-6</v>
      </c>
      <c r="M22" s="55"/>
      <c r="N22" s="61"/>
      <c r="O22" s="16">
        <v>0</v>
      </c>
      <c r="P22" s="17">
        <v>0</v>
      </c>
      <c r="Q22" s="55"/>
      <c r="R22" s="112"/>
      <c r="S22" s="112"/>
      <c r="T22" s="112"/>
      <c r="U22" s="112"/>
      <c r="V22"/>
      <c r="W22"/>
      <c r="X22"/>
    </row>
    <row r="23" spans="1:24" s="7" customFormat="1" x14ac:dyDescent="0.25">
      <c r="A23" s="63" t="s">
        <v>170</v>
      </c>
      <c r="B23" s="57">
        <v>978.87399999999991</v>
      </c>
      <c r="C23" s="58">
        <v>1010.3</v>
      </c>
      <c r="D23" s="58">
        <v>1048.585</v>
      </c>
      <c r="E23" s="59">
        <v>1090.741</v>
      </c>
      <c r="F23" s="57">
        <v>981.15200000000004</v>
      </c>
      <c r="G23" s="58">
        <v>1018.89</v>
      </c>
      <c r="H23" s="58">
        <v>1018.7539999999999</v>
      </c>
      <c r="I23" s="59">
        <v>1076.2150000000001</v>
      </c>
      <c r="J23" s="57">
        <v>1025.3724633700001</v>
      </c>
      <c r="K23" s="58">
        <v>983.27063550000003</v>
      </c>
      <c r="L23" s="58">
        <v>1040.3319621600001</v>
      </c>
      <c r="M23" s="59"/>
      <c r="N23" s="60"/>
      <c r="O23" s="57">
        <v>4128.5</v>
      </c>
      <c r="P23" s="58">
        <v>4095.011</v>
      </c>
      <c r="Q23" s="59"/>
      <c r="R23" s="112"/>
      <c r="S23" s="112"/>
      <c r="T23" s="112"/>
      <c r="U23" s="112"/>
      <c r="V23"/>
      <c r="W23"/>
      <c r="X23"/>
    </row>
    <row r="24" spans="1:24" s="73" customFormat="1" x14ac:dyDescent="0.25">
      <c r="A24" s="274" t="s">
        <v>171</v>
      </c>
      <c r="B24" s="68"/>
      <c r="C24" s="69"/>
      <c r="D24" s="69"/>
      <c r="E24" s="70"/>
      <c r="F24" s="68"/>
      <c r="G24" s="69"/>
      <c r="H24" s="69"/>
      <c r="I24" s="70"/>
      <c r="J24" s="68"/>
      <c r="K24" s="69"/>
      <c r="L24" s="325">
        <v>4.2781617804249397E-2</v>
      </c>
      <c r="M24" s="70"/>
      <c r="N24" s="82"/>
      <c r="O24" s="81"/>
      <c r="P24" s="82"/>
      <c r="Q24" s="70"/>
      <c r="R24" s="112"/>
      <c r="S24" s="112"/>
      <c r="T24" s="112"/>
      <c r="U24" s="112"/>
      <c r="V24"/>
      <c r="W24"/>
      <c r="X24"/>
    </row>
    <row r="25" spans="1:24" x14ac:dyDescent="0.25">
      <c r="A25" s="274" t="s">
        <v>172</v>
      </c>
      <c r="B25" s="100"/>
      <c r="C25" s="101"/>
      <c r="D25" s="191"/>
      <c r="E25" s="70"/>
      <c r="F25" s="100"/>
      <c r="G25" s="101"/>
      <c r="H25" s="191"/>
      <c r="I25" s="70"/>
      <c r="J25" s="68"/>
      <c r="K25" s="101"/>
      <c r="L25" s="327">
        <v>4.0900915276071668E-2</v>
      </c>
      <c r="M25" s="70"/>
      <c r="N25" s="82"/>
      <c r="O25" s="81"/>
      <c r="P25" s="82"/>
      <c r="Q25" s="70"/>
      <c r="R25" s="112"/>
      <c r="S25" s="112"/>
      <c r="T25" s="112"/>
      <c r="U25" s="112"/>
    </row>
    <row r="26" spans="1:24" x14ac:dyDescent="0.25">
      <c r="A26" s="63" t="s">
        <v>60</v>
      </c>
      <c r="B26" s="57">
        <v>381.60781513500001</v>
      </c>
      <c r="C26" s="58">
        <v>401.06041429599998</v>
      </c>
      <c r="D26" s="58">
        <v>434.64141709500007</v>
      </c>
      <c r="E26" s="77">
        <v>400.84157467800003</v>
      </c>
      <c r="F26" s="57">
        <v>404.46100000000001</v>
      </c>
      <c r="G26" s="58">
        <v>419.51999999999987</v>
      </c>
      <c r="H26" s="58">
        <v>434.55700000000002</v>
      </c>
      <c r="I26" s="77">
        <v>424.5590000000002</v>
      </c>
      <c r="J26" s="57">
        <v>429.81944193999999</v>
      </c>
      <c r="K26" s="58">
        <v>409.72380919</v>
      </c>
      <c r="L26" s="58">
        <v>447.65095602999997</v>
      </c>
      <c r="M26" s="77"/>
      <c r="N26" s="20"/>
      <c r="O26" s="78">
        <v>1618.151221204</v>
      </c>
      <c r="P26" s="79">
        <v>1683.0970000000004</v>
      </c>
      <c r="Q26" s="77"/>
      <c r="R26" s="112"/>
      <c r="S26" s="112"/>
      <c r="T26" s="112"/>
      <c r="U26" s="112"/>
    </row>
    <row r="27" spans="1:24" s="73" customFormat="1" x14ac:dyDescent="0.25">
      <c r="A27" s="64" t="s">
        <v>173</v>
      </c>
      <c r="B27" s="68">
        <v>0.38984365212989625</v>
      </c>
      <c r="C27" s="69">
        <v>0.39697160674651094</v>
      </c>
      <c r="D27" s="69">
        <v>0.4145027986238598</v>
      </c>
      <c r="E27" s="70">
        <v>0.36749473493524132</v>
      </c>
      <c r="F27" s="68">
        <v>0.41223072469912919</v>
      </c>
      <c r="G27" s="69">
        <v>0.41174219003032697</v>
      </c>
      <c r="H27" s="69">
        <v>0.42655734357852831</v>
      </c>
      <c r="I27" s="70">
        <v>0.39449273611685409</v>
      </c>
      <c r="J27" s="68">
        <v>0.41918371839960555</v>
      </c>
      <c r="K27" s="69">
        <v>0.41669484920766758</v>
      </c>
      <c r="L27" s="69">
        <v>0.43029626341630417</v>
      </c>
      <c r="M27" s="70"/>
      <c r="N27" s="80"/>
      <c r="O27" s="81">
        <v>0.39194652324185536</v>
      </c>
      <c r="P27" s="82">
        <v>0.41101159435224971</v>
      </c>
      <c r="Q27" s="70"/>
      <c r="R27" s="112"/>
      <c r="S27" s="112"/>
      <c r="T27" s="112"/>
      <c r="U27" s="112"/>
      <c r="V27"/>
      <c r="W27"/>
      <c r="X27"/>
    </row>
    <row r="28" spans="1:24" s="73" customFormat="1" x14ac:dyDescent="0.25">
      <c r="A28" s="274" t="s">
        <v>174</v>
      </c>
      <c r="B28" s="68"/>
      <c r="C28" s="69"/>
      <c r="D28" s="69"/>
      <c r="E28" s="70"/>
      <c r="F28" s="68"/>
      <c r="G28" s="69"/>
      <c r="H28" s="69"/>
      <c r="I28" s="70"/>
      <c r="J28" s="68"/>
      <c r="K28" s="69"/>
      <c r="L28" s="325">
        <v>5.8516248533399762E-2</v>
      </c>
      <c r="M28" s="70"/>
      <c r="N28" s="80"/>
      <c r="O28" s="81"/>
      <c r="P28" s="82"/>
      <c r="Q28" s="70"/>
      <c r="R28" s="112"/>
      <c r="S28" s="112"/>
      <c r="T28" s="112"/>
      <c r="U28" s="112"/>
      <c r="V28"/>
      <c r="W28"/>
      <c r="X28"/>
    </row>
    <row r="29" spans="1:24" x14ac:dyDescent="0.25">
      <c r="A29" s="63" t="s">
        <v>40</v>
      </c>
      <c r="B29" s="57">
        <v>375.86981513499995</v>
      </c>
      <c r="C29" s="58">
        <v>398.34241429599996</v>
      </c>
      <c r="D29" s="58">
        <v>432.27441709500005</v>
      </c>
      <c r="E29" s="77">
        <v>397.044574678</v>
      </c>
      <c r="F29" s="57">
        <v>401.91399999999999</v>
      </c>
      <c r="G29" s="58">
        <v>417.62699999999995</v>
      </c>
      <c r="H29" s="58">
        <v>430.298</v>
      </c>
      <c r="I29" s="77">
        <v>394.43600000000021</v>
      </c>
      <c r="J29" s="57">
        <v>428.97580375999996</v>
      </c>
      <c r="K29" s="58">
        <v>407.66329768999998</v>
      </c>
      <c r="L29" s="58">
        <v>446.72845039999999</v>
      </c>
      <c r="M29" s="77"/>
      <c r="N29" s="20"/>
      <c r="O29" s="78">
        <v>1603.5312212040001</v>
      </c>
      <c r="P29" s="79">
        <v>1644.2750000000001</v>
      </c>
      <c r="Q29" s="77"/>
      <c r="R29" s="112"/>
      <c r="S29" s="112"/>
      <c r="T29" s="112"/>
      <c r="U29" s="112"/>
    </row>
    <row r="30" spans="1:24" s="73" customFormat="1" x14ac:dyDescent="0.25">
      <c r="A30" s="64" t="s">
        <v>173</v>
      </c>
      <c r="B30" s="68">
        <v>0.38398181495779843</v>
      </c>
      <c r="C30" s="69">
        <v>0.39428131673364347</v>
      </c>
      <c r="D30" s="69">
        <v>0.41224547089172553</v>
      </c>
      <c r="E30" s="70">
        <v>0.36401361521937842</v>
      </c>
      <c r="F30" s="68">
        <v>0.40963479664720653</v>
      </c>
      <c r="G30" s="69">
        <v>0.40988428584047343</v>
      </c>
      <c r="H30" s="69">
        <v>0.4223767464962101</v>
      </c>
      <c r="I30" s="70">
        <v>0.36650297570652718</v>
      </c>
      <c r="J30" s="68">
        <v>0.41836095573517113</v>
      </c>
      <c r="K30" s="69">
        <v>0.41459928016939135</v>
      </c>
      <c r="L30" s="69">
        <v>0.42940952181501313</v>
      </c>
      <c r="M30" s="70"/>
      <c r="N30" s="83"/>
      <c r="O30" s="81">
        <v>0.3884052855041783</v>
      </c>
      <c r="P30" s="82">
        <v>0.40153127793795917</v>
      </c>
      <c r="Q30" s="70"/>
      <c r="R30" s="112"/>
      <c r="S30" s="112"/>
      <c r="T30" s="112"/>
      <c r="U30" s="112"/>
      <c r="V30"/>
      <c r="W30"/>
      <c r="X30"/>
    </row>
    <row r="31" spans="1:24" x14ac:dyDescent="0.25">
      <c r="A31" s="15" t="s">
        <v>127</v>
      </c>
      <c r="B31" s="19">
        <v>-144.49099999999999</v>
      </c>
      <c r="C31" s="20">
        <v>-154.25200000000012</v>
      </c>
      <c r="D31" s="20">
        <v>-152.98599999999999</v>
      </c>
      <c r="E31" s="18">
        <v>-158.58799999999994</v>
      </c>
      <c r="F31" s="19">
        <v>-172.14176675800002</v>
      </c>
      <c r="G31" s="20">
        <v>-177.44363580000001</v>
      </c>
      <c r="H31" s="20">
        <v>-183.92500000000013</v>
      </c>
      <c r="I31" s="18">
        <v>-183.09299999999999</v>
      </c>
      <c r="J31" s="19">
        <v>-173.49418194</v>
      </c>
      <c r="K31" s="20">
        <v>-165.70490185</v>
      </c>
      <c r="L31" s="20">
        <v>-173.16585909</v>
      </c>
      <c r="M31" s="18"/>
      <c r="N31" s="20"/>
      <c r="O31" s="19">
        <v>-610.31700000000001</v>
      </c>
      <c r="P31" s="20">
        <v>-716.60340255800008</v>
      </c>
      <c r="Q31" s="18"/>
      <c r="R31" s="112"/>
      <c r="S31" s="112"/>
      <c r="T31" s="112"/>
      <c r="U31" s="112"/>
    </row>
    <row r="32" spans="1:24" x14ac:dyDescent="0.25">
      <c r="A32" s="15" t="s">
        <v>42</v>
      </c>
      <c r="B32" s="19">
        <v>1.772</v>
      </c>
      <c r="C32" s="20">
        <v>-0.56599999999999995</v>
      </c>
      <c r="D32" s="20">
        <v>3.39</v>
      </c>
      <c r="E32" s="18">
        <v>1.079</v>
      </c>
      <c r="F32" s="19">
        <v>3.1630000000000003</v>
      </c>
      <c r="G32" s="20">
        <v>2.5490000000000013</v>
      </c>
      <c r="H32" s="20">
        <v>3.051000000000001</v>
      </c>
      <c r="I32" s="18">
        <v>2.375999999999999</v>
      </c>
      <c r="J32" s="19">
        <v>5.3876144299999993</v>
      </c>
      <c r="K32" s="20">
        <v>3.4794678299999999</v>
      </c>
      <c r="L32" s="20">
        <v>2.95319354</v>
      </c>
      <c r="M32" s="18"/>
      <c r="N32" s="20"/>
      <c r="O32" s="19">
        <v>5.6749999999999998</v>
      </c>
      <c r="P32" s="20">
        <v>11.138999999999999</v>
      </c>
      <c r="Q32" s="18"/>
      <c r="R32" s="112"/>
      <c r="S32" s="112"/>
      <c r="T32" s="112"/>
      <c r="U32" s="112"/>
    </row>
    <row r="33" spans="1:24" x14ac:dyDescent="0.25">
      <c r="A33" s="63" t="s">
        <v>128</v>
      </c>
      <c r="B33" s="57">
        <v>238.88881513499996</v>
      </c>
      <c r="C33" s="58">
        <v>246.24241429599982</v>
      </c>
      <c r="D33" s="58">
        <v>285.04541709500006</v>
      </c>
      <c r="E33" s="77">
        <v>243.33257467800007</v>
      </c>
      <c r="F33" s="57">
        <v>235.48223324200001</v>
      </c>
      <c r="G33" s="58">
        <v>244.62536419999989</v>
      </c>
      <c r="H33" s="58">
        <v>253.68299999999985</v>
      </c>
      <c r="I33" s="77">
        <v>243.84200000000021</v>
      </c>
      <c r="J33" s="57">
        <v>261.71287443</v>
      </c>
      <c r="K33" s="58">
        <v>247.49837517</v>
      </c>
      <c r="L33" s="58">
        <v>277.43829047999998</v>
      </c>
      <c r="M33" s="77"/>
      <c r="N33" s="20"/>
      <c r="O33" s="78">
        <v>1013.509221204</v>
      </c>
      <c r="P33" s="79">
        <v>977.63259744200025</v>
      </c>
      <c r="Q33" s="77"/>
      <c r="R33" s="112"/>
      <c r="S33" s="112"/>
      <c r="T33" s="112"/>
      <c r="U33" s="112"/>
    </row>
    <row r="34" spans="1:24" s="73" customFormat="1" x14ac:dyDescent="0.25">
      <c r="A34" s="64" t="s">
        <v>173</v>
      </c>
      <c r="B34" s="81">
        <v>0.24404449922564087</v>
      </c>
      <c r="C34" s="69">
        <v>0.24373197495397389</v>
      </c>
      <c r="D34" s="69">
        <v>0.27183816008716516</v>
      </c>
      <c r="E34" s="70">
        <v>0.22308923445437559</v>
      </c>
      <c r="F34" s="81">
        <v>0.24000586376218974</v>
      </c>
      <c r="G34" s="69">
        <v>0.24009006291159979</v>
      </c>
      <c r="H34" s="69">
        <v>0.24901301001026732</v>
      </c>
      <c r="I34" s="70">
        <v>0.22657368648457807</v>
      </c>
      <c r="J34" s="81">
        <v>0.25523688589203153</v>
      </c>
      <c r="K34" s="69">
        <v>0.25170931199846658</v>
      </c>
      <c r="L34" s="69">
        <v>0.26668246345518964</v>
      </c>
      <c r="M34" s="70"/>
      <c r="N34" s="71"/>
      <c r="O34" s="81">
        <v>0.24549090982293811</v>
      </c>
      <c r="P34" s="82">
        <v>0.23873747773620149</v>
      </c>
      <c r="Q34" s="70"/>
      <c r="R34" s="112"/>
      <c r="S34" s="112"/>
      <c r="T34" s="112"/>
      <c r="U34" s="112"/>
      <c r="V34"/>
      <c r="W34"/>
      <c r="X34"/>
    </row>
    <row r="35" spans="1:24" x14ac:dyDescent="0.25">
      <c r="A35" s="63" t="s">
        <v>43</v>
      </c>
      <c r="B35" s="57">
        <v>233.15081513499996</v>
      </c>
      <c r="C35" s="58">
        <v>243.52441429599986</v>
      </c>
      <c r="D35" s="58">
        <v>282.6784170950001</v>
      </c>
      <c r="E35" s="77">
        <v>239.53557467800007</v>
      </c>
      <c r="F35" s="57">
        <v>232.93523324200004</v>
      </c>
      <c r="G35" s="58">
        <v>242.73236419999992</v>
      </c>
      <c r="H35" s="58">
        <v>249.42399999999981</v>
      </c>
      <c r="I35" s="77">
        <v>213.71900000000022</v>
      </c>
      <c r="J35" s="57">
        <v>260.86923624999997</v>
      </c>
      <c r="K35" s="58">
        <v>245.43786367000001</v>
      </c>
      <c r="L35" s="58">
        <v>276.51578484999999</v>
      </c>
      <c r="M35" s="77"/>
      <c r="N35" s="20"/>
      <c r="O35" s="78">
        <v>998.88922120400002</v>
      </c>
      <c r="P35" s="79">
        <v>938.81059744200013</v>
      </c>
      <c r="Q35" s="77"/>
      <c r="R35" s="112"/>
      <c r="S35" s="112"/>
      <c r="T35" s="112"/>
      <c r="U35" s="112"/>
    </row>
    <row r="36" spans="1:24" s="73" customFormat="1" x14ac:dyDescent="0.25">
      <c r="A36" s="64" t="s">
        <v>173</v>
      </c>
      <c r="B36" s="68">
        <v>0.23818266205354313</v>
      </c>
      <c r="C36" s="69">
        <v>0.24104168494110648</v>
      </c>
      <c r="D36" s="69">
        <v>0.26958083235503089</v>
      </c>
      <c r="E36" s="70">
        <v>0.21960811473851269</v>
      </c>
      <c r="F36" s="68">
        <v>0.23740993571026714</v>
      </c>
      <c r="G36" s="69">
        <v>0.23823215872174613</v>
      </c>
      <c r="H36" s="69">
        <v>0.24483241292794908</v>
      </c>
      <c r="I36" s="70">
        <v>0.19858392607425115</v>
      </c>
      <c r="J36" s="68">
        <v>0.2544141232275971</v>
      </c>
      <c r="K36" s="69">
        <v>0.24961374296019034</v>
      </c>
      <c r="L36" s="69">
        <v>0.26579572185389866</v>
      </c>
      <c r="M36" s="70"/>
      <c r="N36" s="83"/>
      <c r="O36" s="81">
        <v>0.241949672085261</v>
      </c>
      <c r="P36" s="82">
        <v>0.22925716132191101</v>
      </c>
      <c r="Q36" s="70"/>
      <c r="R36" s="112"/>
      <c r="S36" s="112"/>
      <c r="T36" s="112"/>
      <c r="U36" s="112"/>
      <c r="V36"/>
      <c r="W36"/>
      <c r="X36"/>
    </row>
    <row r="37" spans="1:24" s="73" customFormat="1" ht="5.25" customHeight="1" x14ac:dyDescent="0.25">
      <c r="A37" s="64"/>
      <c r="B37" s="68"/>
      <c r="C37" s="69"/>
      <c r="D37" s="69"/>
      <c r="E37" s="70"/>
      <c r="F37" s="68"/>
      <c r="G37" s="69"/>
      <c r="H37" s="69"/>
      <c r="I37" s="70"/>
      <c r="J37" s="68"/>
      <c r="K37" s="69"/>
      <c r="L37" s="69"/>
      <c r="M37" s="70"/>
      <c r="N37" s="83"/>
      <c r="O37" s="81"/>
      <c r="P37" s="82"/>
      <c r="Q37" s="70"/>
      <c r="R37" s="112"/>
      <c r="S37" s="112"/>
      <c r="T37" s="112"/>
      <c r="U37" s="112"/>
      <c r="V37"/>
      <c r="W37"/>
      <c r="X37"/>
    </row>
    <row r="38" spans="1:24" x14ac:dyDescent="0.25">
      <c r="A38" s="15" t="s">
        <v>259</v>
      </c>
      <c r="B38" s="19">
        <v>84.404537528999995</v>
      </c>
      <c r="C38" s="20">
        <v>124.26019607100001</v>
      </c>
      <c r="D38" s="20">
        <v>114.80517606600017</v>
      </c>
      <c r="E38" s="18">
        <v>160.7495437469999</v>
      </c>
      <c r="F38" s="19">
        <v>83.501000000000005</v>
      </c>
      <c r="G38" s="20">
        <v>154.76599999999991</v>
      </c>
      <c r="H38" s="20">
        <v>132.32800000000003</v>
      </c>
      <c r="I38" s="18">
        <v>188.8959999999999</v>
      </c>
      <c r="J38" s="19">
        <v>91.904557929999996</v>
      </c>
      <c r="K38" s="20">
        <v>111.38477678</v>
      </c>
      <c r="L38" s="20">
        <v>113.92159405</v>
      </c>
      <c r="M38" s="18"/>
      <c r="N38" s="20"/>
      <c r="O38" s="19">
        <v>484.21945341300011</v>
      </c>
      <c r="P38" s="20">
        <v>559.49099999999987</v>
      </c>
      <c r="Q38" s="18"/>
      <c r="R38" s="112"/>
      <c r="S38" s="112"/>
      <c r="T38" s="112"/>
      <c r="U38" s="112"/>
    </row>
    <row r="39" spans="1:24" x14ac:dyDescent="0.25">
      <c r="A39" s="15" t="s">
        <v>258</v>
      </c>
      <c r="B39" s="19">
        <v>84.404537528999995</v>
      </c>
      <c r="C39" s="20">
        <v>142.469196071</v>
      </c>
      <c r="D39" s="20">
        <v>114.80517606600017</v>
      </c>
      <c r="E39" s="18">
        <v>160.7495437469999</v>
      </c>
      <c r="F39" s="19">
        <v>83.501000000000005</v>
      </c>
      <c r="G39" s="20">
        <v>154.76599999999991</v>
      </c>
      <c r="H39" s="20">
        <v>132.32800000000003</v>
      </c>
      <c r="I39" s="18">
        <v>188.8959999999999</v>
      </c>
      <c r="J39" s="19">
        <v>91.904557929999996</v>
      </c>
      <c r="K39" s="20">
        <v>111.38477678</v>
      </c>
      <c r="L39" s="20">
        <v>113.92159405</v>
      </c>
      <c r="M39" s="18"/>
      <c r="N39" s="20"/>
      <c r="O39" s="19">
        <v>502.42845341300006</v>
      </c>
      <c r="P39" s="20">
        <v>559.49099999999987</v>
      </c>
      <c r="Q39" s="18"/>
      <c r="R39" s="112"/>
      <c r="S39" s="112"/>
      <c r="T39" s="112"/>
      <c r="U39" s="112"/>
    </row>
    <row r="40" spans="1:24" x14ac:dyDescent="0.25">
      <c r="A40" s="15"/>
      <c r="B40" s="15"/>
      <c r="C40" s="1"/>
      <c r="D40" s="1"/>
      <c r="E40" s="84"/>
      <c r="F40" s="15"/>
      <c r="G40" s="1"/>
      <c r="H40" s="1"/>
      <c r="I40" s="84"/>
      <c r="J40" s="15"/>
      <c r="K40" s="1"/>
      <c r="L40" s="1"/>
      <c r="M40" s="84"/>
      <c r="N40" s="1"/>
      <c r="O40" s="15"/>
      <c r="P40" s="1"/>
      <c r="Q40" s="84"/>
      <c r="R40" s="112"/>
      <c r="S40" s="112"/>
      <c r="T40" s="112"/>
      <c r="U40" s="112"/>
    </row>
    <row r="41" spans="1:24" s="90" customFormat="1" x14ac:dyDescent="0.25">
      <c r="A41" s="85" t="s">
        <v>175</v>
      </c>
      <c r="B41" s="85"/>
      <c r="C41" s="86"/>
      <c r="D41" s="86"/>
      <c r="E41" s="87"/>
      <c r="F41" s="85"/>
      <c r="G41" s="86"/>
      <c r="H41" s="86"/>
      <c r="I41" s="87"/>
      <c r="J41" s="85"/>
      <c r="K41" s="86"/>
      <c r="L41" s="86"/>
      <c r="M41" s="87"/>
      <c r="N41" s="89"/>
      <c r="O41" s="85"/>
      <c r="P41" s="86"/>
      <c r="Q41" s="87"/>
      <c r="R41" s="112"/>
      <c r="S41" s="112"/>
      <c r="T41" s="112"/>
      <c r="U41" s="112"/>
      <c r="V41"/>
      <c r="W41"/>
      <c r="X41"/>
    </row>
    <row r="42" spans="1:24" x14ac:dyDescent="0.25">
      <c r="A42" s="21" t="s">
        <v>176</v>
      </c>
      <c r="B42" s="16">
        <v>1112.77</v>
      </c>
      <c r="C42" s="17">
        <v>1116.8800000000001</v>
      </c>
      <c r="D42" s="17">
        <v>1122.97</v>
      </c>
      <c r="E42" s="55">
        <v>1136.1099999999999</v>
      </c>
      <c r="F42" s="16">
        <v>1149.01</v>
      </c>
      <c r="G42" s="17">
        <v>1172.8899999999999</v>
      </c>
      <c r="H42" s="17">
        <v>1185</v>
      </c>
      <c r="I42" s="55">
        <v>1191.96</v>
      </c>
      <c r="J42" s="16">
        <v>1194.3720000000001</v>
      </c>
      <c r="K42" s="17">
        <v>1209.1199999999999</v>
      </c>
      <c r="L42" s="17">
        <v>1220.2260000000001</v>
      </c>
      <c r="M42" s="55"/>
      <c r="N42" s="91"/>
      <c r="O42" s="16">
        <v>1136.1099999999999</v>
      </c>
      <c r="P42" s="17">
        <v>1191.96</v>
      </c>
      <c r="Q42" s="55"/>
      <c r="R42" s="112"/>
      <c r="S42" s="112"/>
      <c r="T42" s="112"/>
      <c r="U42" s="112"/>
    </row>
    <row r="43" spans="1:24" x14ac:dyDescent="0.25">
      <c r="A43" s="92" t="s">
        <v>177</v>
      </c>
      <c r="B43" s="65">
        <v>465.78</v>
      </c>
      <c r="C43" s="66">
        <v>462.75</v>
      </c>
      <c r="D43" s="66">
        <v>468.59</v>
      </c>
      <c r="E43" s="67">
        <v>480.77</v>
      </c>
      <c r="F43" s="65">
        <v>496.94</v>
      </c>
      <c r="G43" s="66">
        <v>513.06999999999994</v>
      </c>
      <c r="H43" s="66">
        <v>518.67000000000007</v>
      </c>
      <c r="I43" s="67">
        <v>525.45000000000005</v>
      </c>
      <c r="J43" s="65">
        <v>525.43100000000004</v>
      </c>
      <c r="K43" s="66">
        <v>538.702</v>
      </c>
      <c r="L43" s="66">
        <v>543.43700000000001</v>
      </c>
      <c r="M43" s="67"/>
      <c r="N43" s="93"/>
      <c r="O43" s="65">
        <v>480.77</v>
      </c>
      <c r="P43" s="66">
        <v>525.45000000000005</v>
      </c>
      <c r="Q43" s="67"/>
      <c r="R43" s="112"/>
      <c r="S43" s="112"/>
      <c r="T43" s="112"/>
      <c r="U43" s="112"/>
    </row>
    <row r="44" spans="1:24" x14ac:dyDescent="0.25">
      <c r="A44" s="21" t="s">
        <v>178</v>
      </c>
      <c r="B44" s="16">
        <v>135.63999999999999</v>
      </c>
      <c r="C44" s="17">
        <v>133.44999999999999</v>
      </c>
      <c r="D44" s="17">
        <v>136</v>
      </c>
      <c r="E44" s="55">
        <v>130</v>
      </c>
      <c r="F44" s="16">
        <v>124.6</v>
      </c>
      <c r="G44" s="17">
        <v>118.63</v>
      </c>
      <c r="H44" s="17">
        <v>119.59</v>
      </c>
      <c r="I44" s="55">
        <v>125.14</v>
      </c>
      <c r="J44" s="16">
        <v>115.252</v>
      </c>
      <c r="K44" s="17">
        <v>113.22199999999999</v>
      </c>
      <c r="L44" s="17">
        <v>117.11</v>
      </c>
      <c r="M44" s="55"/>
      <c r="N44" s="91"/>
      <c r="O44" s="16">
        <v>130</v>
      </c>
      <c r="P44" s="17">
        <v>125.14</v>
      </c>
      <c r="Q44" s="55"/>
      <c r="R44" s="112"/>
      <c r="S44" s="112"/>
      <c r="T44" s="112"/>
      <c r="U44" s="112"/>
    </row>
    <row r="45" spans="1:24" x14ac:dyDescent="0.25">
      <c r="A45" s="15" t="s">
        <v>179</v>
      </c>
      <c r="B45" s="16">
        <v>1248.4099999999999</v>
      </c>
      <c r="C45" s="17">
        <v>1250.3300000000002</v>
      </c>
      <c r="D45" s="17">
        <v>1258.97</v>
      </c>
      <c r="E45" s="55">
        <v>1266.1099999999999</v>
      </c>
      <c r="F45" s="16">
        <v>1273.6099999999999</v>
      </c>
      <c r="G45" s="17">
        <v>1291.52</v>
      </c>
      <c r="H45" s="17">
        <v>1304.5899999999999</v>
      </c>
      <c r="I45" s="55">
        <v>1317.1000000000001</v>
      </c>
      <c r="J45" s="16">
        <v>1309.624</v>
      </c>
      <c r="K45" s="17">
        <v>1322.3419999999999</v>
      </c>
      <c r="L45" s="17">
        <v>1337.336</v>
      </c>
      <c r="M45" s="55"/>
      <c r="N45" s="91"/>
      <c r="O45" s="16">
        <v>1266.1099999999999</v>
      </c>
      <c r="P45" s="17">
        <v>1317.1000000000001</v>
      </c>
      <c r="Q45" s="55"/>
      <c r="R45" s="112"/>
      <c r="S45" s="112"/>
      <c r="T45" s="112"/>
      <c r="U45" s="112"/>
    </row>
    <row r="46" spans="1:24" x14ac:dyDescent="0.25">
      <c r="A46" s="21" t="s">
        <v>192</v>
      </c>
      <c r="B46" s="104">
        <v>12.281705892783572</v>
      </c>
      <c r="C46" s="105">
        <v>12.353885391082114</v>
      </c>
      <c r="D46" s="105">
        <v>12.332548645346213</v>
      </c>
      <c r="E46" s="103">
        <v>12.461239781220142</v>
      </c>
      <c r="F46" s="104">
        <v>12.298649693050059</v>
      </c>
      <c r="G46" s="105">
        <v>12.596088588109993</v>
      </c>
      <c r="H46" s="105">
        <v>12.60330199088432</v>
      </c>
      <c r="I46" s="103">
        <v>12.549993134268213</v>
      </c>
      <c r="J46" s="104">
        <v>12.468327316167814</v>
      </c>
      <c r="K46" s="317">
        <v>12.576337802290499</v>
      </c>
      <c r="L46" s="105">
        <v>12.641688379912001</v>
      </c>
      <c r="M46" s="103"/>
      <c r="N46" s="190"/>
      <c r="O46" s="104">
        <v>12.357344927608011</v>
      </c>
      <c r="P46" s="105">
        <v>12.512008351578146</v>
      </c>
      <c r="Q46" s="103"/>
      <c r="R46" s="112"/>
      <c r="S46" s="112"/>
      <c r="T46" s="112"/>
      <c r="U46" s="112"/>
    </row>
    <row r="47" spans="1:24" x14ac:dyDescent="0.25">
      <c r="A47" s="21" t="s">
        <v>193</v>
      </c>
      <c r="B47" s="104">
        <v>2.6722447445920392</v>
      </c>
      <c r="C47" s="105">
        <v>3.1107837784451946</v>
      </c>
      <c r="D47" s="105">
        <v>3.1811360035465452</v>
      </c>
      <c r="E47" s="103">
        <v>2.9271206107618934</v>
      </c>
      <c r="F47" s="104">
        <v>3.0440175854114635</v>
      </c>
      <c r="G47" s="105">
        <v>3.6409446256605587</v>
      </c>
      <c r="H47" s="105">
        <v>3.6747074717093859</v>
      </c>
      <c r="I47" s="103">
        <v>3.178610143444605</v>
      </c>
      <c r="J47" s="104">
        <v>3.1110201977633536</v>
      </c>
      <c r="K47" s="317">
        <v>3.3651361280878098</v>
      </c>
      <c r="L47" s="105">
        <v>3.7602008574914199</v>
      </c>
      <c r="M47" s="103"/>
      <c r="N47" s="190"/>
      <c r="O47" s="104">
        <v>2.9728212843364181</v>
      </c>
      <c r="P47" s="105">
        <v>3.3845699565565033</v>
      </c>
      <c r="Q47" s="103"/>
      <c r="R47" s="112"/>
      <c r="S47" s="112"/>
      <c r="T47" s="112"/>
      <c r="U47" s="112"/>
    </row>
    <row r="48" spans="1:24" x14ac:dyDescent="0.25">
      <c r="A48" s="15" t="s">
        <v>194</v>
      </c>
      <c r="B48" s="104">
        <v>10.621790126105699</v>
      </c>
      <c r="C48" s="105">
        <v>10.765558484072541</v>
      </c>
      <c r="D48" s="105">
        <v>10.75381238605469</v>
      </c>
      <c r="E48" s="103">
        <v>10.851717716908823</v>
      </c>
      <c r="F48" s="104">
        <v>10.791670519253152</v>
      </c>
      <c r="G48" s="105">
        <v>11.211163667098278</v>
      </c>
      <c r="H48" s="105">
        <v>11.24220289875224</v>
      </c>
      <c r="I48" s="103">
        <v>11.065772100160521</v>
      </c>
      <c r="J48" s="104">
        <v>11.051249164590198</v>
      </c>
      <c r="K48" s="317">
        <v>11.1946048357695</v>
      </c>
      <c r="L48" s="105">
        <v>11.3447852026706</v>
      </c>
      <c r="M48" s="103"/>
      <c r="N48" s="190"/>
      <c r="O48" s="104">
        <v>10.748219678285437</v>
      </c>
      <c r="P48" s="105">
        <v>11.077702296316048</v>
      </c>
      <c r="Q48" s="103"/>
      <c r="R48" s="112"/>
      <c r="S48" s="112"/>
      <c r="T48" s="112"/>
      <c r="U48" s="112"/>
    </row>
    <row r="49" spans="1:24" x14ac:dyDescent="0.25">
      <c r="A49" s="15" t="s">
        <v>183</v>
      </c>
      <c r="B49" s="16">
        <v>23.385355120395328</v>
      </c>
      <c r="C49" s="17">
        <v>24.027913738590495</v>
      </c>
      <c r="D49" s="17">
        <v>24.218178983382789</v>
      </c>
      <c r="E49" s="55">
        <v>27.029856410896063</v>
      </c>
      <c r="F49" s="16">
        <v>26.524925361877184</v>
      </c>
      <c r="G49" s="17">
        <v>25.199611042841827</v>
      </c>
      <c r="H49" s="17">
        <v>22.401997734792786</v>
      </c>
      <c r="I49" s="55">
        <v>18.194635331570534</v>
      </c>
      <c r="J49" s="16">
        <v>30.82194154279772</v>
      </c>
      <c r="K49" s="203">
        <v>23.504010574775052</v>
      </c>
      <c r="L49" s="203">
        <v>19.867677026680521</v>
      </c>
      <c r="M49" s="55"/>
      <c r="N49" s="91"/>
      <c r="O49" s="16">
        <v>24.665326063316172</v>
      </c>
      <c r="P49" s="17">
        <v>23.080292367770582</v>
      </c>
      <c r="Q49" s="55"/>
      <c r="R49" s="112"/>
      <c r="S49" s="112"/>
      <c r="T49" s="112"/>
      <c r="U49" s="112"/>
    </row>
    <row r="50" spans="1:24" x14ac:dyDescent="0.25">
      <c r="A50" s="15"/>
      <c r="B50" s="15"/>
      <c r="C50" s="1"/>
      <c r="D50" s="1"/>
      <c r="E50" s="84"/>
      <c r="F50" s="15"/>
      <c r="G50" s="1"/>
      <c r="H50" s="1"/>
      <c r="I50" s="84"/>
      <c r="J50" s="15"/>
      <c r="K50" s="1"/>
      <c r="L50" s="1"/>
      <c r="M50" s="84"/>
      <c r="N50" s="1"/>
      <c r="O50" s="94"/>
      <c r="P50" s="95"/>
      <c r="Q50" s="84"/>
      <c r="R50" s="112"/>
      <c r="S50" s="112"/>
      <c r="T50" s="112"/>
      <c r="U50" s="112"/>
    </row>
    <row r="51" spans="1:24" s="90" customFormat="1" x14ac:dyDescent="0.25">
      <c r="A51" s="85" t="s">
        <v>184</v>
      </c>
      <c r="B51" s="85"/>
      <c r="C51" s="86"/>
      <c r="D51" s="86"/>
      <c r="E51" s="87"/>
      <c r="F51" s="85"/>
      <c r="G51" s="86"/>
      <c r="H51" s="86"/>
      <c r="I51" s="87"/>
      <c r="J51" s="85"/>
      <c r="K51" s="86"/>
      <c r="L51" s="86"/>
      <c r="M51" s="87"/>
      <c r="N51" s="89"/>
      <c r="O51" s="97"/>
      <c r="P51" s="245"/>
      <c r="Q51" s="87"/>
      <c r="R51" s="112"/>
      <c r="S51" s="112"/>
      <c r="T51" s="112"/>
      <c r="U51" s="112"/>
      <c r="V51"/>
      <c r="W51"/>
      <c r="X51"/>
    </row>
    <row r="52" spans="1:24" x14ac:dyDescent="0.25">
      <c r="A52" s="21" t="s">
        <v>185</v>
      </c>
      <c r="B52" s="16">
        <v>0</v>
      </c>
      <c r="C52" s="17">
        <v>0</v>
      </c>
      <c r="D52" s="17">
        <v>0</v>
      </c>
      <c r="E52" s="55">
        <v>0</v>
      </c>
      <c r="F52" s="16">
        <v>0</v>
      </c>
      <c r="G52" s="17">
        <v>0</v>
      </c>
      <c r="H52" s="17">
        <v>0</v>
      </c>
      <c r="I52" s="55">
        <v>0</v>
      </c>
      <c r="J52" s="16">
        <v>0</v>
      </c>
      <c r="K52" s="17">
        <v>0</v>
      </c>
      <c r="L52" s="17">
        <v>0</v>
      </c>
      <c r="M52" s="55"/>
      <c r="N52" s="1"/>
      <c r="O52" s="16">
        <v>0</v>
      </c>
      <c r="P52" s="17">
        <v>0</v>
      </c>
      <c r="Q52" s="55"/>
      <c r="R52" s="112"/>
      <c r="S52" s="112"/>
      <c r="T52" s="112"/>
      <c r="U52" s="112"/>
    </row>
    <row r="53" spans="1:24" x14ac:dyDescent="0.25">
      <c r="A53" s="21" t="s">
        <v>186</v>
      </c>
      <c r="B53" s="16">
        <v>187.05</v>
      </c>
      <c r="C53" s="17">
        <v>184.07999999999998</v>
      </c>
      <c r="D53" s="17">
        <v>181.52</v>
      </c>
      <c r="E53" s="55">
        <v>174.07</v>
      </c>
      <c r="F53" s="16">
        <v>173.28</v>
      </c>
      <c r="G53" s="17">
        <v>168.88</v>
      </c>
      <c r="H53" s="17">
        <v>164.66</v>
      </c>
      <c r="I53" s="55">
        <v>161.80000000000001</v>
      </c>
      <c r="J53" s="16">
        <v>154.75299999999999</v>
      </c>
      <c r="K53" s="17">
        <v>153.40700000000001</v>
      </c>
      <c r="L53" s="17">
        <v>148.94</v>
      </c>
      <c r="M53" s="55"/>
      <c r="N53" s="1"/>
      <c r="O53" s="16">
        <v>174.07</v>
      </c>
      <c r="P53" s="17">
        <v>161.80000000000001</v>
      </c>
      <c r="Q53" s="55"/>
      <c r="R53" s="112"/>
      <c r="S53" s="112"/>
      <c r="T53" s="112"/>
      <c r="U53" s="112"/>
    </row>
    <row r="54" spans="1:24" x14ac:dyDescent="0.25">
      <c r="A54" s="15" t="s">
        <v>187</v>
      </c>
      <c r="B54" s="16">
        <v>187.05</v>
      </c>
      <c r="C54" s="17">
        <v>184.07999999999998</v>
      </c>
      <c r="D54" s="17">
        <v>181.52</v>
      </c>
      <c r="E54" s="55">
        <v>174.07</v>
      </c>
      <c r="F54" s="16">
        <v>173.28</v>
      </c>
      <c r="G54" s="17">
        <v>168.88</v>
      </c>
      <c r="H54" s="17">
        <v>164.66</v>
      </c>
      <c r="I54" s="55">
        <v>161.80000000000001</v>
      </c>
      <c r="J54" s="16">
        <v>154.75299999999999</v>
      </c>
      <c r="K54" s="23">
        <v>153.40700000000001</v>
      </c>
      <c r="L54" s="17">
        <v>148.94</v>
      </c>
      <c r="M54" s="55"/>
      <c r="N54" s="1"/>
      <c r="O54" s="16">
        <v>174.07</v>
      </c>
      <c r="P54" s="17">
        <v>161.80000000000001</v>
      </c>
      <c r="Q54" s="55"/>
      <c r="R54" s="112"/>
      <c r="S54" s="112"/>
      <c r="T54" s="112"/>
      <c r="U54" s="112"/>
    </row>
    <row r="55" spans="1:24" x14ac:dyDescent="0.25">
      <c r="A55" s="15" t="s">
        <v>188</v>
      </c>
      <c r="B55" s="16">
        <v>274.98</v>
      </c>
      <c r="C55" s="17">
        <v>274.94</v>
      </c>
      <c r="D55" s="17">
        <v>273.83000000000004</v>
      </c>
      <c r="E55" s="55">
        <v>272.71999999999997</v>
      </c>
      <c r="F55" s="16">
        <v>269.73</v>
      </c>
      <c r="G55" s="17">
        <v>270.38</v>
      </c>
      <c r="H55" s="17">
        <v>272.72000000000003</v>
      </c>
      <c r="I55" s="55">
        <v>266.89999999999998</v>
      </c>
      <c r="J55" s="16">
        <v>265.84199999999998</v>
      </c>
      <c r="K55" s="17">
        <v>268.209</v>
      </c>
      <c r="L55" s="17">
        <v>267.79899999999998</v>
      </c>
      <c r="M55" s="55"/>
      <c r="N55" s="1"/>
      <c r="O55" s="16">
        <v>272.71999999999997</v>
      </c>
      <c r="P55" s="17">
        <v>266.89999999999998</v>
      </c>
      <c r="Q55" s="55"/>
      <c r="R55" s="112"/>
      <c r="S55" s="112"/>
      <c r="T55" s="112"/>
      <c r="U55" s="112"/>
    </row>
    <row r="56" spans="1:24" x14ac:dyDescent="0.25">
      <c r="A56" s="15" t="s">
        <v>195</v>
      </c>
      <c r="B56" s="104">
        <v>20.820411276662622</v>
      </c>
      <c r="C56" s="105">
        <v>21.11676259097359</v>
      </c>
      <c r="D56" s="105">
        <v>21.404414525823743</v>
      </c>
      <c r="E56" s="103">
        <v>21.536895365962835</v>
      </c>
      <c r="F56" s="104">
        <v>21.794628835629137</v>
      </c>
      <c r="G56" s="105">
        <v>22.374578960041092</v>
      </c>
      <c r="H56" s="105">
        <v>22.481593834743563</v>
      </c>
      <c r="I56" s="103">
        <v>22.753878227294734</v>
      </c>
      <c r="J56" s="104">
        <v>22.814227379389507</v>
      </c>
      <c r="K56" s="317">
        <v>22.8580253552716</v>
      </c>
      <c r="L56" s="105">
        <v>23.079100810814101</v>
      </c>
      <c r="M56" s="103"/>
      <c r="N56" s="106"/>
      <c r="O56" s="104">
        <v>21.219620939855698</v>
      </c>
      <c r="P56" s="105">
        <v>22.351169964427129</v>
      </c>
      <c r="Q56" s="103"/>
      <c r="R56" s="112"/>
      <c r="S56" s="112"/>
      <c r="T56" s="112"/>
      <c r="U56" s="112"/>
    </row>
    <row r="57" spans="1:24" x14ac:dyDescent="0.25">
      <c r="A57" s="15" t="s">
        <v>190</v>
      </c>
      <c r="B57" s="16">
        <v>197.39000000000001</v>
      </c>
      <c r="C57" s="17">
        <v>196.35000000000002</v>
      </c>
      <c r="D57" s="17">
        <v>194.46999999999997</v>
      </c>
      <c r="E57" s="55">
        <v>194.33</v>
      </c>
      <c r="F57" s="16">
        <v>189.95</v>
      </c>
      <c r="G57" s="17">
        <v>188.57999999999998</v>
      </c>
      <c r="H57" s="17">
        <v>187.14</v>
      </c>
      <c r="I57" s="55">
        <v>186.04</v>
      </c>
      <c r="J57" s="16">
        <v>183.21700000000001</v>
      </c>
      <c r="K57" s="17">
        <v>184.25299999999999</v>
      </c>
      <c r="L57" s="17">
        <v>183.346</v>
      </c>
      <c r="M57" s="55"/>
      <c r="N57" s="1"/>
      <c r="O57" s="16">
        <v>194.33</v>
      </c>
      <c r="P57" s="17">
        <v>186.04</v>
      </c>
      <c r="Q57" s="55"/>
      <c r="R57" s="112"/>
      <c r="S57" s="112"/>
      <c r="T57" s="112"/>
      <c r="U57" s="112"/>
    </row>
    <row r="58" spans="1:24" x14ac:dyDescent="0.25">
      <c r="A58" s="15" t="s">
        <v>196</v>
      </c>
      <c r="B58" s="104">
        <v>12.800411447785152</v>
      </c>
      <c r="C58" s="105">
        <v>12.731330616594269</v>
      </c>
      <c r="D58" s="105">
        <v>13.123865172471625</v>
      </c>
      <c r="E58" s="103">
        <v>13.119266944691674</v>
      </c>
      <c r="F58" s="104">
        <v>13.392574225698104</v>
      </c>
      <c r="G58" s="105">
        <v>14.283819126606033</v>
      </c>
      <c r="H58" s="105">
        <v>14.220053611510956</v>
      </c>
      <c r="I58" s="103">
        <v>14.255937457314348</v>
      </c>
      <c r="J58" s="104">
        <v>14.474798570994878</v>
      </c>
      <c r="K58" s="317">
        <v>14.661767768385999</v>
      </c>
      <c r="L58" s="105">
        <v>14.719277054135301</v>
      </c>
      <c r="M58" s="103"/>
      <c r="N58" s="106"/>
      <c r="O58" s="104">
        <v>12.94371854538568</v>
      </c>
      <c r="P58" s="105">
        <v>14.038096105282358</v>
      </c>
      <c r="Q58" s="103"/>
      <c r="R58" s="112"/>
      <c r="S58" s="112"/>
      <c r="T58" s="112"/>
      <c r="U58" s="112"/>
    </row>
    <row r="59" spans="1:24" x14ac:dyDescent="0.25">
      <c r="A59" s="15"/>
      <c r="B59" s="94"/>
      <c r="C59" s="95"/>
      <c r="D59" s="95"/>
      <c r="E59" s="96"/>
      <c r="F59" s="94"/>
      <c r="G59" s="95"/>
      <c r="H59" s="95"/>
      <c r="I59" s="96"/>
      <c r="J59" s="94"/>
      <c r="K59" s="95"/>
      <c r="L59" s="95"/>
      <c r="M59" s="96"/>
      <c r="N59" s="1"/>
      <c r="O59" s="16"/>
      <c r="P59" s="17"/>
      <c r="Q59" s="55"/>
      <c r="R59" s="112"/>
      <c r="S59" s="112"/>
      <c r="T59" s="112"/>
      <c r="U59" s="112"/>
    </row>
    <row r="60" spans="1:24" x14ac:dyDescent="0.25">
      <c r="A60" s="15"/>
      <c r="B60" s="16"/>
      <c r="C60" s="17"/>
      <c r="D60" s="17"/>
      <c r="E60" s="55"/>
      <c r="F60" s="16"/>
      <c r="G60" s="17"/>
      <c r="H60" s="17"/>
      <c r="I60" s="55"/>
      <c r="J60" s="16"/>
      <c r="K60" s="17"/>
      <c r="L60" s="17"/>
      <c r="M60" s="55"/>
      <c r="N60" s="1"/>
      <c r="O60" s="16"/>
      <c r="P60" s="17"/>
      <c r="Q60" s="55"/>
      <c r="R60" s="112"/>
      <c r="S60" s="112"/>
      <c r="T60" s="112"/>
      <c r="U60" s="112"/>
    </row>
    <row r="61" spans="1:24" ht="15.75" thickBot="1" x14ac:dyDescent="0.3">
      <c r="A61" s="25"/>
      <c r="B61" s="25"/>
      <c r="C61" s="98"/>
      <c r="D61" s="98"/>
      <c r="E61" s="99"/>
      <c r="F61" s="25"/>
      <c r="G61" s="98"/>
      <c r="H61" s="98"/>
      <c r="I61" s="99"/>
      <c r="J61" s="25"/>
      <c r="K61" s="98"/>
      <c r="L61" s="98"/>
      <c r="M61" s="99"/>
      <c r="N61" s="1"/>
      <c r="O61" s="25"/>
      <c r="P61" s="98"/>
      <c r="Q61" s="99"/>
      <c r="R61" s="112"/>
      <c r="S61" s="112"/>
      <c r="T61" s="112"/>
      <c r="U61" s="112"/>
    </row>
    <row r="62" spans="1:24" x14ac:dyDescent="0.25">
      <c r="R62" s="112"/>
      <c r="S62" s="112"/>
      <c r="T62" s="112"/>
      <c r="U62" s="112"/>
    </row>
    <row r="63" spans="1:24" x14ac:dyDescent="0.25">
      <c r="H63" s="24"/>
      <c r="I63" s="24"/>
      <c r="J63" s="24"/>
      <c r="K63" s="24"/>
      <c r="L63" s="24"/>
      <c r="R63" s="112"/>
      <c r="S63" s="112"/>
      <c r="T63" s="112"/>
      <c r="U63" s="112"/>
    </row>
  </sheetData>
  <pageMargins left="0.7" right="0.7" top="0.75" bottom="0.75" header="0.3" footer="0.3"/>
  <pageSetup paperSize="9" scale="55"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C59"/>
  <sheetViews>
    <sheetView showGridLines="0" zoomScale="80" zoomScaleNormal="80" workbookViewId="0"/>
  </sheetViews>
  <sheetFormatPr defaultRowHeight="15" x14ac:dyDescent="0.25"/>
  <cols>
    <col min="1" max="1" width="86.42578125" customWidth="1"/>
    <col min="2" max="13" width="9.42578125" customWidth="1"/>
    <col min="14" max="14" width="4.5703125" customWidth="1"/>
    <col min="15" max="17" width="9.42578125" customWidth="1"/>
    <col min="18" max="18" width="10" bestFit="1" customWidth="1"/>
    <col min="20" max="20" width="9.42578125" style="188"/>
  </cols>
  <sheetData>
    <row r="1" spans="1:29" ht="40.3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26.25" x14ac:dyDescent="0.4">
      <c r="A2" s="2" t="s">
        <v>13</v>
      </c>
      <c r="B2" s="1"/>
      <c r="C2" s="1"/>
      <c r="D2" s="1"/>
      <c r="E2" s="1"/>
      <c r="F2" s="1"/>
      <c r="G2" s="1"/>
      <c r="H2" s="1"/>
      <c r="I2" s="1"/>
      <c r="J2" s="1"/>
      <c r="K2" s="1"/>
      <c r="L2" s="1"/>
      <c r="M2" s="1"/>
      <c r="N2" s="1"/>
      <c r="O2" s="1"/>
      <c r="P2" s="1"/>
      <c r="Q2" s="1"/>
      <c r="T2"/>
      <c r="Z2" s="1"/>
      <c r="AA2" s="1"/>
      <c r="AB2" s="1"/>
      <c r="AC2" s="1"/>
    </row>
    <row r="3" spans="1:29" ht="15.75" thickBot="1" x14ac:dyDescent="0.3">
      <c r="A3" s="1"/>
      <c r="B3" s="1"/>
      <c r="C3" s="1"/>
      <c r="D3" s="1"/>
      <c r="E3" s="1"/>
      <c r="F3" s="1"/>
      <c r="G3" s="1"/>
      <c r="H3" s="1"/>
      <c r="I3" s="1"/>
      <c r="J3" s="1"/>
      <c r="K3" s="1"/>
      <c r="L3" s="1"/>
      <c r="M3" s="1"/>
      <c r="N3" s="1"/>
      <c r="O3" s="1"/>
      <c r="P3" s="1"/>
      <c r="Q3" s="1"/>
      <c r="T3"/>
      <c r="Z3" s="1"/>
      <c r="AA3" s="1"/>
      <c r="AB3" s="1"/>
      <c r="AC3" s="1"/>
    </row>
    <row r="4" spans="1:29"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c r="S4"/>
      <c r="T4"/>
      <c r="U4"/>
      <c r="V4"/>
      <c r="W4"/>
      <c r="X4"/>
      <c r="Y4"/>
    </row>
    <row r="5" spans="1:29"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c r="S5"/>
      <c r="T5"/>
      <c r="U5"/>
      <c r="V5"/>
      <c r="W5"/>
      <c r="X5"/>
      <c r="Y5"/>
    </row>
    <row r="6" spans="1:29" ht="6" customHeight="1" x14ac:dyDescent="0.25">
      <c r="A6" s="12"/>
      <c r="B6" s="12"/>
      <c r="C6" s="13"/>
      <c r="D6" s="13"/>
      <c r="E6" s="14"/>
      <c r="F6" s="12"/>
      <c r="G6" s="13"/>
      <c r="H6" s="13"/>
      <c r="I6" s="14"/>
      <c r="J6" s="12"/>
      <c r="K6" s="13"/>
      <c r="L6" s="13"/>
      <c r="M6" s="14"/>
      <c r="N6" s="1"/>
      <c r="O6" s="12"/>
      <c r="P6" s="13"/>
      <c r="Q6" s="14"/>
      <c r="T6"/>
    </row>
    <row r="7" spans="1:29" x14ac:dyDescent="0.25">
      <c r="A7" s="54" t="s">
        <v>154</v>
      </c>
      <c r="B7" s="16">
        <v>423.55200000000002</v>
      </c>
      <c r="C7" s="17">
        <v>432.38900000000001</v>
      </c>
      <c r="D7" s="17">
        <v>458.22500000000002</v>
      </c>
      <c r="E7" s="55">
        <v>445.35599999999988</v>
      </c>
      <c r="F7" s="16">
        <v>438.87300000000005</v>
      </c>
      <c r="G7" s="17">
        <v>464.95</v>
      </c>
      <c r="H7" s="17">
        <v>474.79799999999994</v>
      </c>
      <c r="I7" s="55">
        <v>498.00799999999998</v>
      </c>
      <c r="J7" s="16">
        <v>478.52684923000004</v>
      </c>
      <c r="K7" s="17">
        <v>465.77291338999999</v>
      </c>
      <c r="L7" s="17">
        <v>502.52327416999998</v>
      </c>
      <c r="M7" s="55"/>
      <c r="N7" s="20"/>
      <c r="O7" s="16">
        <v>1759.5220000000002</v>
      </c>
      <c r="P7" s="17">
        <v>1876.6289999999995</v>
      </c>
      <c r="Q7" s="55"/>
      <c r="T7"/>
    </row>
    <row r="8" spans="1:29" x14ac:dyDescent="0.25">
      <c r="A8" s="54" t="s">
        <v>155</v>
      </c>
      <c r="B8" s="16">
        <v>17.777000000000001</v>
      </c>
      <c r="C8" s="17">
        <v>18.507999999999999</v>
      </c>
      <c r="D8" s="17">
        <v>18.917000000000002</v>
      </c>
      <c r="E8" s="55">
        <v>2.85700000000001</v>
      </c>
      <c r="F8" s="16">
        <v>12.399000000000001</v>
      </c>
      <c r="G8" s="17">
        <v>12.260999999999999</v>
      </c>
      <c r="H8" s="17">
        <v>11.968999999999999</v>
      </c>
      <c r="I8" s="55">
        <v>-2.4449999999999994</v>
      </c>
      <c r="J8" s="16">
        <v>10.27503082</v>
      </c>
      <c r="K8" s="17">
        <v>9.6383829700000003</v>
      </c>
      <c r="L8" s="17">
        <v>10.416936659999999</v>
      </c>
      <c r="M8" s="55"/>
      <c r="N8" s="20"/>
      <c r="O8" s="16">
        <v>58.059000000000005</v>
      </c>
      <c r="P8" s="17">
        <v>34.184000000000005</v>
      </c>
      <c r="Q8" s="55"/>
      <c r="T8"/>
    </row>
    <row r="9" spans="1:29" x14ac:dyDescent="0.25">
      <c r="A9" s="275" t="s">
        <v>156</v>
      </c>
      <c r="B9" s="16">
        <v>221.73302299999995</v>
      </c>
      <c r="C9" s="17">
        <v>211.60700000000003</v>
      </c>
      <c r="D9" s="17">
        <v>224.83299999999997</v>
      </c>
      <c r="E9" s="55">
        <v>230.93800000000005</v>
      </c>
      <c r="F9" s="16">
        <v>213.52599999999998</v>
      </c>
      <c r="G9" s="17">
        <v>225.41599999999997</v>
      </c>
      <c r="H9" s="17">
        <v>223.404</v>
      </c>
      <c r="I9" s="55">
        <v>218.56399999999996</v>
      </c>
      <c r="J9" s="16">
        <v>243.40290634000002</v>
      </c>
      <c r="K9" s="17">
        <v>245.98981653000001</v>
      </c>
      <c r="L9" s="17">
        <v>251.04205575</v>
      </c>
      <c r="M9" s="55"/>
      <c r="N9" s="20"/>
      <c r="O9" s="16">
        <v>889.11102299999993</v>
      </c>
      <c r="P9" s="17">
        <v>880.91000000000076</v>
      </c>
      <c r="Q9" s="55"/>
      <c r="T9"/>
    </row>
    <row r="10" spans="1:29" s="7" customFormat="1" x14ac:dyDescent="0.25">
      <c r="A10" s="56" t="s">
        <v>157</v>
      </c>
      <c r="B10" s="57">
        <v>663.06202299999995</v>
      </c>
      <c r="C10" s="58">
        <v>662.50400000000002</v>
      </c>
      <c r="D10" s="58">
        <v>701.97500000000002</v>
      </c>
      <c r="E10" s="59">
        <v>679.15099999999995</v>
      </c>
      <c r="F10" s="57">
        <v>664.798</v>
      </c>
      <c r="G10" s="58">
        <v>702.62699999999995</v>
      </c>
      <c r="H10" s="58">
        <v>710.17099999999994</v>
      </c>
      <c r="I10" s="59">
        <v>714.12699999999995</v>
      </c>
      <c r="J10" s="57">
        <v>732.20478638999998</v>
      </c>
      <c r="K10" s="58">
        <v>721.40111289000004</v>
      </c>
      <c r="L10" s="58">
        <v>763.98226657999999</v>
      </c>
      <c r="M10" s="59"/>
      <c r="N10" s="60"/>
      <c r="O10" s="57">
        <v>2706.6920230000001</v>
      </c>
      <c r="P10" s="58">
        <v>2791.723</v>
      </c>
      <c r="Q10" s="59"/>
      <c r="R10"/>
      <c r="S10"/>
      <c r="T10"/>
      <c r="U10"/>
      <c r="V10"/>
      <c r="W10"/>
      <c r="X10"/>
      <c r="Y10"/>
    </row>
    <row r="11" spans="1:29" x14ac:dyDescent="0.25">
      <c r="A11" s="54" t="s">
        <v>158</v>
      </c>
      <c r="B11" s="16">
        <v>3.0000000000000001E-3</v>
      </c>
      <c r="C11" s="17">
        <v>3.0000000000000001E-3</v>
      </c>
      <c r="D11" s="17">
        <v>0</v>
      </c>
      <c r="E11" s="55">
        <v>0</v>
      </c>
      <c r="F11" s="16">
        <v>0</v>
      </c>
      <c r="G11" s="17">
        <v>3.0000000000000001E-3</v>
      </c>
      <c r="H11" s="17">
        <v>1E-3</v>
      </c>
      <c r="I11" s="55">
        <v>0</v>
      </c>
      <c r="J11" s="16">
        <v>0</v>
      </c>
      <c r="K11" s="17">
        <v>0</v>
      </c>
      <c r="L11" s="17">
        <v>0</v>
      </c>
      <c r="M11" s="55"/>
      <c r="N11" s="20"/>
      <c r="O11" s="16">
        <v>6.0000000000000001E-3</v>
      </c>
      <c r="P11" s="17">
        <v>4.0000000000000001E-3</v>
      </c>
      <c r="Q11" s="55"/>
      <c r="T11"/>
    </row>
    <row r="12" spans="1:29" x14ac:dyDescent="0.25">
      <c r="A12" s="54" t="s">
        <v>159</v>
      </c>
      <c r="B12" s="16">
        <v>0</v>
      </c>
      <c r="C12" s="17">
        <v>0</v>
      </c>
      <c r="D12" s="17">
        <v>0</v>
      </c>
      <c r="E12" s="55">
        <v>0</v>
      </c>
      <c r="F12" s="16">
        <v>0</v>
      </c>
      <c r="G12" s="17">
        <v>1.3999999999999999E-2</v>
      </c>
      <c r="H12" s="17">
        <v>0</v>
      </c>
      <c r="I12" s="55">
        <v>0</v>
      </c>
      <c r="J12" s="16">
        <v>0</v>
      </c>
      <c r="K12" s="17">
        <v>0</v>
      </c>
      <c r="L12" s="17">
        <v>0</v>
      </c>
      <c r="M12" s="55"/>
      <c r="N12" s="20"/>
      <c r="O12" s="16">
        <v>0</v>
      </c>
      <c r="P12" s="17">
        <v>1.3999999999999999E-2</v>
      </c>
      <c r="Q12" s="55"/>
      <c r="T12"/>
    </row>
    <row r="13" spans="1:29" x14ac:dyDescent="0.25">
      <c r="A13" s="54" t="s">
        <v>160</v>
      </c>
      <c r="B13" s="16">
        <v>0</v>
      </c>
      <c r="C13" s="17">
        <v>0</v>
      </c>
      <c r="D13" s="17">
        <v>0</v>
      </c>
      <c r="E13" s="55">
        <v>0</v>
      </c>
      <c r="F13" s="16">
        <v>0</v>
      </c>
      <c r="G13" s="17">
        <v>1.0999999999999999E-2</v>
      </c>
      <c r="H13" s="17">
        <v>0</v>
      </c>
      <c r="I13" s="55">
        <v>0</v>
      </c>
      <c r="J13" s="16">
        <v>0</v>
      </c>
      <c r="K13" s="17">
        <v>0</v>
      </c>
      <c r="L13" s="17">
        <v>0</v>
      </c>
      <c r="M13" s="55"/>
      <c r="N13" s="20"/>
      <c r="O13" s="16">
        <v>0</v>
      </c>
      <c r="P13" s="17">
        <v>1.0999999999999999E-2</v>
      </c>
      <c r="Q13" s="55"/>
      <c r="T13"/>
    </row>
    <row r="14" spans="1:29" x14ac:dyDescent="0.25">
      <c r="A14" s="54" t="s">
        <v>161</v>
      </c>
      <c r="B14" s="16">
        <v>15.315999999999999</v>
      </c>
      <c r="C14" s="17">
        <v>11.998999999999999</v>
      </c>
      <c r="D14" s="17">
        <v>10.238999999999997</v>
      </c>
      <c r="E14" s="55">
        <v>13.363</v>
      </c>
      <c r="F14" s="16">
        <v>11.942</v>
      </c>
      <c r="G14" s="17">
        <v>13.004</v>
      </c>
      <c r="H14" s="17">
        <v>9.9770000000000003</v>
      </c>
      <c r="I14" s="55">
        <v>25.053999999999995</v>
      </c>
      <c r="J14" s="16">
        <v>15.33134501</v>
      </c>
      <c r="K14" s="17">
        <v>17.231815390000001</v>
      </c>
      <c r="L14" s="17">
        <v>13.841214799999999</v>
      </c>
      <c r="M14" s="55"/>
      <c r="N14" s="20"/>
      <c r="O14" s="16">
        <v>50.916999999999987</v>
      </c>
      <c r="P14" s="17">
        <v>59.976999999999983</v>
      </c>
      <c r="Q14" s="55"/>
      <c r="T14"/>
    </row>
    <row r="15" spans="1:29" x14ac:dyDescent="0.25">
      <c r="A15" s="54" t="s">
        <v>162</v>
      </c>
      <c r="B15" s="16">
        <v>0</v>
      </c>
      <c r="C15" s="17">
        <v>7.3999999999998067E-2</v>
      </c>
      <c r="D15" s="17">
        <v>0</v>
      </c>
      <c r="E15" s="55">
        <v>0</v>
      </c>
      <c r="F15" s="16">
        <v>0</v>
      </c>
      <c r="G15" s="17">
        <v>0</v>
      </c>
      <c r="H15" s="17">
        <v>0</v>
      </c>
      <c r="I15" s="55">
        <v>0</v>
      </c>
      <c r="J15" s="16">
        <v>1.7496300000000001E-3</v>
      </c>
      <c r="K15" s="17">
        <v>6.4159300000000002E-3</v>
      </c>
      <c r="L15" s="17">
        <v>0</v>
      </c>
      <c r="M15" s="55"/>
      <c r="N15" s="20"/>
      <c r="O15" s="16">
        <v>7.4000000000012278E-2</v>
      </c>
      <c r="P15" s="17">
        <v>0</v>
      </c>
      <c r="Q15" s="55"/>
      <c r="T15"/>
    </row>
    <row r="16" spans="1:29" s="7" customFormat="1" x14ac:dyDescent="0.25">
      <c r="A16" s="56" t="s">
        <v>163</v>
      </c>
      <c r="B16" s="57">
        <v>15.318999999999999</v>
      </c>
      <c r="C16" s="58">
        <v>12.075999999999997</v>
      </c>
      <c r="D16" s="58">
        <v>10.238999999999997</v>
      </c>
      <c r="E16" s="59">
        <v>13.363</v>
      </c>
      <c r="F16" s="57">
        <v>11.942</v>
      </c>
      <c r="G16" s="58">
        <v>13.032</v>
      </c>
      <c r="H16" s="58">
        <v>9.9779999999999998</v>
      </c>
      <c r="I16" s="59">
        <v>25.053999999999995</v>
      </c>
      <c r="J16" s="57">
        <v>15.333094640000001</v>
      </c>
      <c r="K16" s="58">
        <v>17.238231320000001</v>
      </c>
      <c r="L16" s="58">
        <v>13.841214799999999</v>
      </c>
      <c r="M16" s="59"/>
      <c r="N16" s="60"/>
      <c r="O16" s="57">
        <v>50.997</v>
      </c>
      <c r="P16" s="58">
        <v>60.005999999999979</v>
      </c>
      <c r="Q16" s="59"/>
      <c r="R16"/>
      <c r="S16"/>
      <c r="T16"/>
      <c r="U16"/>
      <c r="V16"/>
      <c r="W16"/>
      <c r="X16"/>
      <c r="Y16"/>
    </row>
    <row r="17" spans="1:25" s="7" customFormat="1" x14ac:dyDescent="0.25">
      <c r="A17" s="54" t="s">
        <v>164</v>
      </c>
      <c r="B17" s="16">
        <v>0</v>
      </c>
      <c r="C17" s="17">
        <v>0</v>
      </c>
      <c r="D17" s="17">
        <v>0</v>
      </c>
      <c r="E17" s="55">
        <v>0</v>
      </c>
      <c r="F17" s="16">
        <v>0</v>
      </c>
      <c r="G17" s="17">
        <v>0</v>
      </c>
      <c r="H17" s="17">
        <v>0</v>
      </c>
      <c r="I17" s="55">
        <v>0</v>
      </c>
      <c r="J17" s="16">
        <v>0</v>
      </c>
      <c r="K17" s="17">
        <v>0</v>
      </c>
      <c r="L17" s="17">
        <v>0</v>
      </c>
      <c r="M17" s="55"/>
      <c r="N17" s="60"/>
      <c r="O17" s="16">
        <v>0</v>
      </c>
      <c r="P17" s="17">
        <v>0</v>
      </c>
      <c r="Q17" s="55"/>
      <c r="R17"/>
      <c r="S17"/>
      <c r="T17"/>
      <c r="U17"/>
      <c r="V17"/>
      <c r="W17"/>
      <c r="X17"/>
      <c r="Y17"/>
    </row>
    <row r="18" spans="1:25" s="7" customFormat="1" x14ac:dyDescent="0.25">
      <c r="A18" s="54" t="s">
        <v>165</v>
      </c>
      <c r="B18" s="16">
        <v>134.3130000000001</v>
      </c>
      <c r="C18" s="17">
        <v>120.63600000000002</v>
      </c>
      <c r="D18" s="17">
        <v>175.96699999999987</v>
      </c>
      <c r="E18" s="55">
        <v>170.92599999999999</v>
      </c>
      <c r="F18" s="16">
        <v>134.62899999999993</v>
      </c>
      <c r="G18" s="17">
        <v>253.447</v>
      </c>
      <c r="H18" s="17">
        <v>230.08699999999999</v>
      </c>
      <c r="I18" s="55">
        <v>288.88500000000016</v>
      </c>
      <c r="J18" s="16">
        <v>228.54418088</v>
      </c>
      <c r="K18" s="17">
        <v>227.10494481000001</v>
      </c>
      <c r="L18" s="17">
        <v>214.86212684</v>
      </c>
      <c r="M18" s="55"/>
      <c r="N18" s="60"/>
      <c r="O18" s="16">
        <v>601.84200000000044</v>
      </c>
      <c r="P18" s="17">
        <v>907.048</v>
      </c>
      <c r="Q18" s="55"/>
      <c r="R18"/>
      <c r="S18"/>
      <c r="T18"/>
      <c r="U18"/>
      <c r="V18"/>
      <c r="W18"/>
      <c r="X18"/>
      <c r="Y18"/>
    </row>
    <row r="19" spans="1:25" s="62" customFormat="1" x14ac:dyDescent="0.25">
      <c r="A19" s="63" t="s">
        <v>166</v>
      </c>
      <c r="B19" s="57">
        <v>812.69402300000002</v>
      </c>
      <c r="C19" s="58">
        <v>795.21600000000012</v>
      </c>
      <c r="D19" s="58">
        <v>888.18099999999993</v>
      </c>
      <c r="E19" s="59">
        <v>863.44</v>
      </c>
      <c r="F19" s="57">
        <v>811.36899999999991</v>
      </c>
      <c r="G19" s="58">
        <v>969.10599999999999</v>
      </c>
      <c r="H19" s="58">
        <v>950.23599999999988</v>
      </c>
      <c r="I19" s="59">
        <v>1028.066</v>
      </c>
      <c r="J19" s="57">
        <v>976.08206190999999</v>
      </c>
      <c r="K19" s="58">
        <v>965.74428902</v>
      </c>
      <c r="L19" s="58">
        <v>992.68560821999995</v>
      </c>
      <c r="M19" s="59"/>
      <c r="N19" s="321"/>
      <c r="O19" s="57">
        <v>3359.5310230000005</v>
      </c>
      <c r="P19" s="58">
        <v>3758.777</v>
      </c>
      <c r="Q19" s="59"/>
      <c r="R19"/>
      <c r="S19"/>
      <c r="T19"/>
      <c r="U19"/>
      <c r="V19"/>
      <c r="W19"/>
      <c r="X19"/>
      <c r="Y19"/>
    </row>
    <row r="20" spans="1:25" s="62" customFormat="1" x14ac:dyDescent="0.25">
      <c r="A20" s="21" t="s">
        <v>167</v>
      </c>
      <c r="B20" s="16">
        <v>303.81799999999998</v>
      </c>
      <c r="C20" s="17">
        <v>298.40100000000001</v>
      </c>
      <c r="D20" s="17">
        <v>367.33300000000003</v>
      </c>
      <c r="E20" s="55">
        <v>432.0259999999999</v>
      </c>
      <c r="F20" s="16">
        <v>265.77300000000002</v>
      </c>
      <c r="G20" s="17">
        <v>532.94000000000005</v>
      </c>
      <c r="H20" s="17">
        <v>625.91300000000001</v>
      </c>
      <c r="I20" s="55">
        <v>863.06999999999982</v>
      </c>
      <c r="J20" s="16">
        <v>602.58910260000005</v>
      </c>
      <c r="K20" s="17">
        <v>571.90566311999999</v>
      </c>
      <c r="L20" s="17">
        <v>663.54704536999998</v>
      </c>
      <c r="M20" s="55"/>
      <c r="N20" s="61"/>
      <c r="O20" s="16">
        <v>1401.5780000000002</v>
      </c>
      <c r="P20" s="17">
        <v>2287.6959999999999</v>
      </c>
      <c r="Q20" s="55"/>
      <c r="R20"/>
      <c r="S20"/>
      <c r="T20"/>
      <c r="U20"/>
      <c r="V20"/>
      <c r="W20"/>
      <c r="X20"/>
      <c r="Y20"/>
    </row>
    <row r="21" spans="1:25" s="7" customFormat="1" x14ac:dyDescent="0.25">
      <c r="A21" s="63" t="s">
        <v>168</v>
      </c>
      <c r="B21" s="57">
        <v>1116.512023</v>
      </c>
      <c r="C21" s="58">
        <v>1093.617</v>
      </c>
      <c r="D21" s="58">
        <v>1255.5140000000001</v>
      </c>
      <c r="E21" s="59">
        <v>1295.4659999999999</v>
      </c>
      <c r="F21" s="57">
        <v>1077.1420000000001</v>
      </c>
      <c r="G21" s="58">
        <v>1502.046</v>
      </c>
      <c r="H21" s="58">
        <v>1576.1489999999999</v>
      </c>
      <c r="I21" s="59">
        <v>1891.1359999999997</v>
      </c>
      <c r="J21" s="57">
        <v>1578.6661275199999</v>
      </c>
      <c r="K21" s="58">
        <v>1537.6537286800001</v>
      </c>
      <c r="L21" s="58">
        <v>1656.2322592099999</v>
      </c>
      <c r="M21" s="59"/>
      <c r="N21" s="60"/>
      <c r="O21" s="57">
        <v>4761.1090230000009</v>
      </c>
      <c r="P21" s="58">
        <v>6046.472999999999</v>
      </c>
      <c r="Q21" s="59"/>
      <c r="R21"/>
      <c r="S21"/>
      <c r="T21"/>
      <c r="U21"/>
      <c r="V21"/>
      <c r="W21"/>
      <c r="X21"/>
      <c r="Y21"/>
    </row>
    <row r="22" spans="1:25" s="62" customFormat="1" x14ac:dyDescent="0.25">
      <c r="A22" s="276" t="s">
        <v>169</v>
      </c>
      <c r="B22" s="16">
        <v>0</v>
      </c>
      <c r="C22" s="17">
        <v>0</v>
      </c>
      <c r="D22" s="17">
        <v>0</v>
      </c>
      <c r="E22" s="55">
        <v>0</v>
      </c>
      <c r="F22" s="16">
        <v>0</v>
      </c>
      <c r="G22" s="17">
        <v>0</v>
      </c>
      <c r="H22" s="17">
        <v>0</v>
      </c>
      <c r="I22" s="55">
        <v>0</v>
      </c>
      <c r="J22" s="16">
        <v>0</v>
      </c>
      <c r="K22" s="17">
        <v>0</v>
      </c>
      <c r="L22" s="17">
        <v>-3.0909999850337044E-5</v>
      </c>
      <c r="M22" s="55"/>
      <c r="N22" s="61"/>
      <c r="O22" s="16">
        <v>0</v>
      </c>
      <c r="P22" s="17">
        <v>0</v>
      </c>
      <c r="Q22" s="55"/>
      <c r="R22"/>
      <c r="S22"/>
      <c r="T22"/>
      <c r="U22"/>
      <c r="V22"/>
      <c r="W22"/>
      <c r="X22"/>
      <c r="Y22"/>
    </row>
    <row r="23" spans="1:25" s="7" customFormat="1" x14ac:dyDescent="0.25">
      <c r="A23" s="63" t="s">
        <v>170</v>
      </c>
      <c r="B23" s="57">
        <v>1116.512023</v>
      </c>
      <c r="C23" s="58">
        <v>1093.617</v>
      </c>
      <c r="D23" s="58">
        <v>1255.5140000000001</v>
      </c>
      <c r="E23" s="59">
        <v>1295.4659999999999</v>
      </c>
      <c r="F23" s="57">
        <v>1077.1420000000001</v>
      </c>
      <c r="G23" s="58">
        <v>1502.046</v>
      </c>
      <c r="H23" s="58">
        <v>1576.1489999999999</v>
      </c>
      <c r="I23" s="59">
        <v>1891.1359999999997</v>
      </c>
      <c r="J23" s="57">
        <v>1578.6661275199999</v>
      </c>
      <c r="K23" s="58">
        <v>1537.6537286800001</v>
      </c>
      <c r="L23" s="58">
        <v>1656.2322283000001</v>
      </c>
      <c r="M23" s="59"/>
      <c r="N23" s="321"/>
      <c r="O23" s="57">
        <v>4761.1090230000009</v>
      </c>
      <c r="P23" s="58">
        <v>6046.472999999999</v>
      </c>
      <c r="Q23" s="59"/>
      <c r="R23"/>
      <c r="S23"/>
      <c r="T23"/>
      <c r="U23"/>
      <c r="V23"/>
      <c r="W23"/>
      <c r="X23"/>
      <c r="Y23"/>
    </row>
    <row r="24" spans="1:25" s="73" customFormat="1" ht="15" customHeight="1" x14ac:dyDescent="0.25">
      <c r="A24" s="274" t="s">
        <v>171</v>
      </c>
      <c r="B24" s="68"/>
      <c r="C24" s="75"/>
      <c r="D24" s="75"/>
      <c r="E24" s="113"/>
      <c r="F24" s="68"/>
      <c r="G24" s="75"/>
      <c r="H24" s="75"/>
      <c r="I24" s="113"/>
      <c r="J24" s="68"/>
      <c r="K24" s="75"/>
      <c r="L24" s="326">
        <v>5.6604232240609176E-2</v>
      </c>
      <c r="M24" s="113"/>
      <c r="N24" s="71"/>
      <c r="O24" s="72"/>
      <c r="P24" s="71"/>
      <c r="Q24" s="113"/>
      <c r="R24"/>
      <c r="S24"/>
      <c r="T24"/>
      <c r="U24"/>
      <c r="V24"/>
      <c r="W24"/>
      <c r="X24"/>
      <c r="Y24"/>
    </row>
    <row r="25" spans="1:25" x14ac:dyDescent="0.25">
      <c r="A25" s="274" t="s">
        <v>172</v>
      </c>
      <c r="B25" s="42"/>
      <c r="C25" s="101"/>
      <c r="D25" s="101"/>
      <c r="E25" s="114"/>
      <c r="F25" s="42"/>
      <c r="G25" s="101"/>
      <c r="H25" s="101"/>
      <c r="I25" s="114"/>
      <c r="J25" s="42"/>
      <c r="K25" s="101"/>
      <c r="L25" s="328">
        <v>4.3073128693142761E-2</v>
      </c>
      <c r="M25" s="114"/>
      <c r="N25" s="20"/>
      <c r="O25" s="19"/>
      <c r="P25" s="20"/>
      <c r="Q25" s="114"/>
      <c r="T25"/>
    </row>
    <row r="26" spans="1:25" x14ac:dyDescent="0.25">
      <c r="A26" s="63" t="s">
        <v>60</v>
      </c>
      <c r="B26" s="57">
        <v>481.9547892799996</v>
      </c>
      <c r="C26" s="58">
        <v>425.51222071999939</v>
      </c>
      <c r="D26" s="58">
        <v>745.345872359998</v>
      </c>
      <c r="E26" s="77">
        <v>460.6660000000096</v>
      </c>
      <c r="F26" s="57">
        <v>554.5200000000018</v>
      </c>
      <c r="G26" s="58">
        <v>603.21699999999646</v>
      </c>
      <c r="H26" s="58">
        <v>755.33800679790659</v>
      </c>
      <c r="I26" s="77">
        <v>592.19600000000094</v>
      </c>
      <c r="J26" s="57">
        <v>667.46913300000006</v>
      </c>
      <c r="K26" s="58">
        <v>732.30637753999997</v>
      </c>
      <c r="L26" s="58">
        <v>803.62978013999998</v>
      </c>
      <c r="M26" s="77"/>
      <c r="N26" s="321"/>
      <c r="O26" s="78">
        <v>2113.4788823600074</v>
      </c>
      <c r="P26" s="79">
        <v>2505.2710501230122</v>
      </c>
      <c r="Q26" s="77"/>
      <c r="T26"/>
    </row>
    <row r="27" spans="1:25" s="73" customFormat="1" x14ac:dyDescent="0.25">
      <c r="A27" s="64" t="s">
        <v>173</v>
      </c>
      <c r="B27" s="68">
        <v>0.4316610832232835</v>
      </c>
      <c r="C27" s="69">
        <v>0.38908705764449475</v>
      </c>
      <c r="D27" s="69">
        <v>0.5936579539216591</v>
      </c>
      <c r="E27" s="70">
        <v>0.35559868032044811</v>
      </c>
      <c r="F27" s="68">
        <v>0.51480677570831124</v>
      </c>
      <c r="G27" s="69">
        <v>0.40159688851073566</v>
      </c>
      <c r="H27" s="69">
        <v>0.47923007710432619</v>
      </c>
      <c r="I27" s="70">
        <v>0.31314299976310589</v>
      </c>
      <c r="J27" s="68">
        <v>0.42280576073964315</v>
      </c>
      <c r="K27" s="69">
        <v>0.47624921260305392</v>
      </c>
      <c r="L27" s="69">
        <v>0.48521563969617143</v>
      </c>
      <c r="M27" s="70"/>
      <c r="N27" s="80"/>
      <c r="O27" s="81">
        <v>0.44390474407332364</v>
      </c>
      <c r="P27" s="82">
        <v>0.41433593602799723</v>
      </c>
      <c r="Q27" s="70"/>
      <c r="R27"/>
      <c r="S27"/>
      <c r="T27"/>
      <c r="U27"/>
      <c r="V27"/>
      <c r="W27"/>
      <c r="X27"/>
      <c r="Y27"/>
    </row>
    <row r="28" spans="1:25" s="73" customFormat="1" x14ac:dyDescent="0.25">
      <c r="A28" s="64" t="s">
        <v>174</v>
      </c>
      <c r="B28" s="68"/>
      <c r="C28" s="69"/>
      <c r="D28" s="69"/>
      <c r="E28" s="70"/>
      <c r="F28" s="68"/>
      <c r="G28" s="69"/>
      <c r="H28" s="69"/>
      <c r="I28" s="70"/>
      <c r="J28" s="68"/>
      <c r="K28" s="69"/>
      <c r="L28" s="325">
        <v>9.0664306289040167E-2</v>
      </c>
      <c r="M28" s="70"/>
      <c r="N28" s="80"/>
      <c r="O28" s="81"/>
      <c r="P28" s="82"/>
      <c r="Q28" s="70"/>
      <c r="R28"/>
      <c r="S28"/>
      <c r="T28"/>
      <c r="U28"/>
      <c r="V28"/>
      <c r="W28"/>
      <c r="X28"/>
      <c r="Y28"/>
    </row>
    <row r="29" spans="1:25" x14ac:dyDescent="0.25">
      <c r="A29" s="63" t="s">
        <v>40</v>
      </c>
      <c r="B29" s="57">
        <v>194.62178928000475</v>
      </c>
      <c r="C29" s="58">
        <v>223.65218041999685</v>
      </c>
      <c r="D29" s="58">
        <v>696.72487235999813</v>
      </c>
      <c r="E29" s="77">
        <v>250.23800000000801</v>
      </c>
      <c r="F29" s="57">
        <v>321.00100000000026</v>
      </c>
      <c r="G29" s="58">
        <v>461.8489999999959</v>
      </c>
      <c r="H29" s="58">
        <v>692.52500679791217</v>
      </c>
      <c r="I29" s="77">
        <v>-63.66899999999999</v>
      </c>
      <c r="J29" s="57">
        <v>656.67897748000007</v>
      </c>
      <c r="K29" s="58">
        <v>659.13116160000004</v>
      </c>
      <c r="L29" s="58">
        <v>793.18592833000002</v>
      </c>
      <c r="M29" s="77"/>
      <c r="N29" s="20"/>
      <c r="O29" s="78">
        <v>1365.2368420600087</v>
      </c>
      <c r="P29" s="79">
        <v>1411.7060501230064</v>
      </c>
      <c r="Q29" s="77"/>
      <c r="T29"/>
    </row>
    <row r="30" spans="1:25" s="73" customFormat="1" x14ac:dyDescent="0.25">
      <c r="A30" s="64" t="s">
        <v>173</v>
      </c>
      <c r="B30" s="68">
        <v>0.17431230946986834</v>
      </c>
      <c r="C30" s="69">
        <v>0.20450686156122011</v>
      </c>
      <c r="D30" s="69">
        <v>0.55493198192931192</v>
      </c>
      <c r="E30" s="70">
        <v>0.19316446745804833</v>
      </c>
      <c r="F30" s="68">
        <v>0.29801177560618769</v>
      </c>
      <c r="G30" s="69">
        <v>0.30747993070784507</v>
      </c>
      <c r="H30" s="69">
        <v>0.43937788038942527</v>
      </c>
      <c r="I30" s="70">
        <v>-3.366706572134421E-2</v>
      </c>
      <c r="J30" s="68">
        <v>0.41597077813508776</v>
      </c>
      <c r="K30" s="69">
        <v>0.42866033444723062</v>
      </c>
      <c r="L30" s="69">
        <v>0.47890985018697935</v>
      </c>
      <c r="M30" s="70"/>
      <c r="N30" s="83"/>
      <c r="O30" s="81">
        <v>0.28674765384804518</v>
      </c>
      <c r="P30" s="82">
        <v>0.23347595368787832</v>
      </c>
      <c r="Q30" s="70"/>
      <c r="R30"/>
      <c r="S30"/>
      <c r="T30"/>
      <c r="U30"/>
      <c r="V30"/>
      <c r="W30"/>
      <c r="X30"/>
      <c r="Y30"/>
    </row>
    <row r="31" spans="1:25" x14ac:dyDescent="0.25">
      <c r="A31" s="15" t="s">
        <v>127</v>
      </c>
      <c r="B31" s="19">
        <v>-554.00679315999992</v>
      </c>
      <c r="C31" s="20">
        <v>-623.55587373999981</v>
      </c>
      <c r="D31" s="20">
        <v>-639.63101157000028</v>
      </c>
      <c r="E31" s="18">
        <v>-847.34699999999884</v>
      </c>
      <c r="F31" s="19">
        <v>-476.89923324200004</v>
      </c>
      <c r="G31" s="20">
        <v>-418.90136420000005</v>
      </c>
      <c r="H31" s="20">
        <v>-416.96800000000019</v>
      </c>
      <c r="I31" s="18">
        <v>-594.84699999999975</v>
      </c>
      <c r="J31" s="19">
        <v>-519.22407551999993</v>
      </c>
      <c r="K31" s="20">
        <v>-530.28541766000001</v>
      </c>
      <c r="L31" s="20">
        <v>-572.94268001</v>
      </c>
      <c r="M31" s="18"/>
      <c r="N31" s="20"/>
      <c r="O31" s="19">
        <v>-2664.540678469999</v>
      </c>
      <c r="P31" s="20">
        <v>-1907.6155974419999</v>
      </c>
      <c r="Q31" s="18"/>
      <c r="T31"/>
    </row>
    <row r="32" spans="1:25" x14ac:dyDescent="0.25">
      <c r="A32" s="15" t="s">
        <v>42</v>
      </c>
      <c r="B32" s="19">
        <v>23.149000000000001</v>
      </c>
      <c r="C32" s="20">
        <v>17.270000000000003</v>
      </c>
      <c r="D32" s="20">
        <v>25.874000000000002</v>
      </c>
      <c r="E32" s="18">
        <v>30.948999999999899</v>
      </c>
      <c r="F32" s="19">
        <v>30.091000000000005</v>
      </c>
      <c r="G32" s="20">
        <v>23.396000000000001</v>
      </c>
      <c r="H32" s="20">
        <v>6.168000000000001</v>
      </c>
      <c r="I32" s="18">
        <v>57.586000000000006</v>
      </c>
      <c r="J32" s="19">
        <v>27.491743510000003</v>
      </c>
      <c r="K32" s="20">
        <v>26.526037680000002</v>
      </c>
      <c r="L32" s="20">
        <v>27.09999358</v>
      </c>
      <c r="M32" s="18"/>
      <c r="N32" s="20"/>
      <c r="O32" s="19">
        <v>97.241999999999891</v>
      </c>
      <c r="P32" s="20">
        <v>117.24100000000001</v>
      </c>
      <c r="Q32" s="18"/>
      <c r="T32"/>
    </row>
    <row r="33" spans="1:25" x14ac:dyDescent="0.25">
      <c r="A33" s="63" t="s">
        <v>128</v>
      </c>
      <c r="B33" s="57">
        <v>-48.888843969998888</v>
      </c>
      <c r="C33" s="58">
        <v>-180.77448826000165</v>
      </c>
      <c r="D33" s="58">
        <v>131.58832506999988</v>
      </c>
      <c r="E33" s="77">
        <v>-278.71199999998908</v>
      </c>
      <c r="F33" s="57">
        <v>107.71076675799644</v>
      </c>
      <c r="G33" s="58">
        <v>207.72463579999612</v>
      </c>
      <c r="H33" s="58">
        <v>301.01900679790731</v>
      </c>
      <c r="I33" s="77">
        <v>185.18700000000194</v>
      </c>
      <c r="J33" s="57">
        <v>175.73680099000001</v>
      </c>
      <c r="K33" s="58">
        <v>228.54699755999999</v>
      </c>
      <c r="L33" s="58">
        <v>263.07740371</v>
      </c>
      <c r="M33" s="77"/>
      <c r="N33" s="20"/>
      <c r="O33" s="78">
        <v>-376.78700715999315</v>
      </c>
      <c r="P33" s="79">
        <v>801.88245268100798</v>
      </c>
      <c r="Q33" s="77"/>
      <c r="T33"/>
    </row>
    <row r="34" spans="1:25" s="73" customFormat="1" x14ac:dyDescent="0.25">
      <c r="A34" s="64" t="s">
        <v>173</v>
      </c>
      <c r="B34" s="81">
        <v>-4.3787118242253703E-2</v>
      </c>
      <c r="C34" s="69">
        <v>-0.16529963255874922</v>
      </c>
      <c r="D34" s="69">
        <v>0.10480832955267713</v>
      </c>
      <c r="E34" s="70">
        <v>-0.21514420293546035</v>
      </c>
      <c r="F34" s="81">
        <v>9.999681263751338E-2</v>
      </c>
      <c r="G34" s="69">
        <v>0.13829445689412714</v>
      </c>
      <c r="H34" s="69">
        <v>0.19098385165229134</v>
      </c>
      <c r="I34" s="70">
        <v>9.792368185048668E-2</v>
      </c>
      <c r="J34" s="81">
        <v>0.11131980215859393</v>
      </c>
      <c r="K34" s="69">
        <v>0.14863359239937352</v>
      </c>
      <c r="L34" s="69">
        <v>0.15884089152161318</v>
      </c>
      <c r="M34" s="70"/>
      <c r="N34" s="71"/>
      <c r="O34" s="81">
        <v>-7.913849595541872E-2</v>
      </c>
      <c r="P34" s="82">
        <v>0.13261986825724817</v>
      </c>
      <c r="Q34" s="70"/>
      <c r="R34"/>
      <c r="S34"/>
      <c r="T34"/>
      <c r="U34"/>
      <c r="V34"/>
      <c r="W34"/>
      <c r="X34"/>
      <c r="Y34"/>
    </row>
    <row r="35" spans="1:25" x14ac:dyDescent="0.25">
      <c r="A35" s="63" t="s">
        <v>43</v>
      </c>
      <c r="B35" s="57">
        <v>-336.22184396999995</v>
      </c>
      <c r="C35" s="58">
        <v>-382.63452856000237</v>
      </c>
      <c r="D35" s="58">
        <v>82.967325069998751</v>
      </c>
      <c r="E35" s="77">
        <v>-566.15999999998974</v>
      </c>
      <c r="F35" s="57">
        <v>-125.80823324200311</v>
      </c>
      <c r="G35" s="58">
        <v>66.343635799999063</v>
      </c>
      <c r="H35" s="58">
        <v>281.72500679791028</v>
      </c>
      <c r="I35" s="77">
        <v>-600.92999999999972</v>
      </c>
      <c r="J35" s="57">
        <v>164.94664546999999</v>
      </c>
      <c r="K35" s="58">
        <v>155.37178162000001</v>
      </c>
      <c r="L35" s="58">
        <v>247.34324190000001</v>
      </c>
      <c r="M35" s="77"/>
      <c r="N35" s="20"/>
      <c r="O35" s="78">
        <v>-1202.0490474599924</v>
      </c>
      <c r="P35" s="79">
        <v>-378.2615473189901</v>
      </c>
      <c r="Q35" s="77"/>
      <c r="T35"/>
    </row>
    <row r="36" spans="1:25" s="73" customFormat="1" x14ac:dyDescent="0.25">
      <c r="A36" s="64" t="s">
        <v>173</v>
      </c>
      <c r="B36" s="68">
        <v>-0.30113589199567442</v>
      </c>
      <c r="C36" s="69">
        <v>-0.34987982864202216</v>
      </c>
      <c r="D36" s="69">
        <v>6.6082357560328875E-2</v>
      </c>
      <c r="E36" s="70">
        <v>-0.43703192519139045</v>
      </c>
      <c r="F36" s="68">
        <v>-0.11679818746460829</v>
      </c>
      <c r="G36" s="69">
        <v>4.4168844229803259E-2</v>
      </c>
      <c r="H36" s="69">
        <v>0.17874262318975573</v>
      </c>
      <c r="I36" s="70">
        <v>-0.31776138786422542</v>
      </c>
      <c r="J36" s="68">
        <v>0.10448481955403854</v>
      </c>
      <c r="K36" s="69">
        <v>0.10104471424355016</v>
      </c>
      <c r="L36" s="69">
        <v>0.14934091830460247</v>
      </c>
      <c r="M36" s="70"/>
      <c r="N36" s="83"/>
      <c r="O36" s="81">
        <v>-0.252472489424864</v>
      </c>
      <c r="P36" s="82">
        <v>-6.2559040174162722E-2</v>
      </c>
      <c r="Q36" s="70"/>
      <c r="R36"/>
      <c r="S36"/>
      <c r="T36"/>
      <c r="U36"/>
      <c r="V36"/>
      <c r="W36"/>
      <c r="X36"/>
      <c r="Y36"/>
    </row>
    <row r="37" spans="1:25" s="73" customFormat="1" ht="12.75" customHeight="1" x14ac:dyDescent="0.25">
      <c r="A37" s="64"/>
      <c r="B37" s="68"/>
      <c r="C37" s="69"/>
      <c r="D37" s="69"/>
      <c r="E37" s="70"/>
      <c r="F37" s="68"/>
      <c r="G37" s="69"/>
      <c r="H37" s="69"/>
      <c r="I37" s="70"/>
      <c r="J37" s="68"/>
      <c r="K37" s="69"/>
      <c r="L37" s="69"/>
      <c r="M37" s="70"/>
      <c r="N37" s="83"/>
      <c r="O37" s="81"/>
      <c r="P37" s="82"/>
      <c r="Q37" s="70"/>
      <c r="R37"/>
      <c r="S37"/>
      <c r="T37"/>
      <c r="U37"/>
      <c r="V37"/>
      <c r="W37"/>
      <c r="X37"/>
      <c r="Y37"/>
    </row>
    <row r="38" spans="1:25" x14ac:dyDescent="0.25">
      <c r="A38" s="15" t="s">
        <v>259</v>
      </c>
      <c r="B38" s="19">
        <v>1076.0779803970001</v>
      </c>
      <c r="C38" s="20">
        <v>1132.4282749070001</v>
      </c>
      <c r="D38" s="20">
        <v>938.16655001299966</v>
      </c>
      <c r="E38" s="18">
        <v>1097.099721961001</v>
      </c>
      <c r="F38" s="19">
        <v>967.42399999999998</v>
      </c>
      <c r="G38" s="20">
        <v>1043.54</v>
      </c>
      <c r="H38" s="20">
        <v>835.67600000000084</v>
      </c>
      <c r="I38" s="18">
        <v>1118.47</v>
      </c>
      <c r="J38" s="19">
        <v>852.33482734999996</v>
      </c>
      <c r="K38" s="20">
        <v>842.88922028000002</v>
      </c>
      <c r="L38" s="20">
        <v>786.27621450000004</v>
      </c>
      <c r="M38" s="18"/>
      <c r="N38" s="20"/>
      <c r="O38" s="19">
        <v>4243.7725272780008</v>
      </c>
      <c r="P38" s="20">
        <v>3965.1100000000006</v>
      </c>
      <c r="Q38" s="18"/>
      <c r="T38"/>
    </row>
    <row r="39" spans="1:25" x14ac:dyDescent="0.25">
      <c r="A39" s="15" t="s">
        <v>258</v>
      </c>
      <c r="B39" s="19">
        <v>1076.0779803970001</v>
      </c>
      <c r="C39" s="20">
        <v>1132.4282749070001</v>
      </c>
      <c r="D39" s="20">
        <v>938.16655001299966</v>
      </c>
      <c r="E39" s="18">
        <v>1097.099721961001</v>
      </c>
      <c r="F39" s="19">
        <v>967.42399999999998</v>
      </c>
      <c r="G39" s="20">
        <v>1043.54</v>
      </c>
      <c r="H39" s="20">
        <v>835.67600000000084</v>
      </c>
      <c r="I39" s="18">
        <v>1118.47</v>
      </c>
      <c r="J39" s="19">
        <v>852.33482734999996</v>
      </c>
      <c r="K39" s="20">
        <v>842.88922028000002</v>
      </c>
      <c r="L39" s="20">
        <v>786.27621450000004</v>
      </c>
      <c r="M39" s="18"/>
      <c r="N39" s="20"/>
      <c r="O39" s="19">
        <v>4243.7725272780008</v>
      </c>
      <c r="P39" s="20">
        <v>3965.1100000000006</v>
      </c>
      <c r="Q39" s="18"/>
      <c r="T39"/>
    </row>
    <row r="40" spans="1:25" ht="15" hidden="1" customHeight="1" x14ac:dyDescent="0.25">
      <c r="A40" s="21"/>
      <c r="B40" s="22"/>
      <c r="C40" s="109"/>
      <c r="D40" s="109"/>
      <c r="E40" s="117"/>
      <c r="F40" s="16"/>
      <c r="G40" s="91"/>
      <c r="H40" s="91"/>
      <c r="I40" s="118"/>
      <c r="J40" s="16"/>
      <c r="K40" s="91"/>
      <c r="L40" s="91"/>
      <c r="M40" s="118"/>
      <c r="N40" s="91"/>
      <c r="O40" s="22"/>
      <c r="P40" s="23"/>
      <c r="Q40" s="118"/>
      <c r="T40"/>
    </row>
    <row r="41" spans="1:25" ht="15" hidden="1" customHeight="1" x14ac:dyDescent="0.25">
      <c r="A41" s="15"/>
      <c r="B41" s="22"/>
      <c r="C41" s="109"/>
      <c r="D41" s="109"/>
      <c r="E41" s="117"/>
      <c r="F41" s="16"/>
      <c r="G41" s="91"/>
      <c r="H41" s="91"/>
      <c r="I41" s="118"/>
      <c r="J41" s="16"/>
      <c r="K41" s="91"/>
      <c r="L41" s="91"/>
      <c r="M41" s="118"/>
      <c r="N41" s="91"/>
      <c r="O41" s="22"/>
      <c r="P41" s="23"/>
      <c r="Q41" s="118"/>
      <c r="T41"/>
    </row>
    <row r="42" spans="1:25" ht="15" hidden="1" customHeight="1" x14ac:dyDescent="0.25">
      <c r="A42" s="15"/>
      <c r="B42" s="22"/>
      <c r="C42" s="109"/>
      <c r="D42" s="109"/>
      <c r="E42" s="117"/>
      <c r="F42" s="16"/>
      <c r="G42" s="91"/>
      <c r="H42" s="91"/>
      <c r="I42" s="118"/>
      <c r="J42" s="16"/>
      <c r="K42" s="91"/>
      <c r="L42" s="91"/>
      <c r="M42" s="118"/>
      <c r="N42" s="91"/>
      <c r="O42" s="22"/>
      <c r="P42" s="23"/>
      <c r="Q42" s="118"/>
      <c r="T42"/>
    </row>
    <row r="43" spans="1:25" ht="15" hidden="1" customHeight="1" x14ac:dyDescent="0.25">
      <c r="A43" s="15"/>
      <c r="B43" s="16"/>
      <c r="C43" s="91"/>
      <c r="D43" s="91"/>
      <c r="E43" s="118"/>
      <c r="F43" s="16"/>
      <c r="G43" s="91"/>
      <c r="H43" s="91"/>
      <c r="I43" s="118"/>
      <c r="J43" s="16"/>
      <c r="K43" s="91"/>
      <c r="L43" s="91"/>
      <c r="M43" s="118"/>
      <c r="N43" s="91"/>
      <c r="O43" s="16"/>
      <c r="P43" s="17"/>
      <c r="Q43" s="118"/>
      <c r="T43"/>
    </row>
    <row r="44" spans="1:25" ht="15" hidden="1" customHeight="1" x14ac:dyDescent="0.25">
      <c r="A44" s="15"/>
      <c r="B44" s="15"/>
      <c r="C44" s="1"/>
      <c r="D44" s="1"/>
      <c r="E44" s="84"/>
      <c r="F44" s="15"/>
      <c r="G44" s="1"/>
      <c r="H44" s="1"/>
      <c r="I44" s="84"/>
      <c r="J44" s="15"/>
      <c r="K44" s="1"/>
      <c r="L44" s="1"/>
      <c r="M44" s="84"/>
      <c r="N44" s="1"/>
      <c r="O44" s="94"/>
      <c r="P44" s="95"/>
      <c r="Q44" s="84"/>
      <c r="T44"/>
    </row>
    <row r="45" spans="1:25" s="90" customFormat="1" ht="15" hidden="1" customHeight="1" x14ac:dyDescent="0.25">
      <c r="A45" s="115"/>
      <c r="B45" s="115"/>
      <c r="C45" s="89"/>
      <c r="D45" s="89"/>
      <c r="E45" s="116"/>
      <c r="F45" s="115"/>
      <c r="G45" s="89"/>
      <c r="H45" s="89"/>
      <c r="I45" s="116"/>
      <c r="J45" s="115"/>
      <c r="K45" s="89"/>
      <c r="L45" s="89"/>
      <c r="M45" s="116"/>
      <c r="N45" s="89"/>
      <c r="O45" s="119"/>
      <c r="P45" s="246"/>
      <c r="Q45" s="116"/>
      <c r="R45"/>
      <c r="S45"/>
      <c r="T45"/>
      <c r="U45"/>
      <c r="V45"/>
      <c r="W45"/>
      <c r="X45"/>
      <c r="Y45"/>
    </row>
    <row r="46" spans="1:25" ht="15" hidden="1" customHeight="1" x14ac:dyDescent="0.25">
      <c r="A46" s="21"/>
      <c r="B46" s="120"/>
      <c r="C46" s="17"/>
      <c r="D46" s="17"/>
      <c r="E46" s="55"/>
      <c r="F46" s="120"/>
      <c r="G46" s="17"/>
      <c r="H46" s="17"/>
      <c r="I46" s="55"/>
      <c r="J46" s="120"/>
      <c r="K46" s="17"/>
      <c r="L46" s="17"/>
      <c r="M46" s="55"/>
      <c r="N46" s="1"/>
      <c r="O46" s="16"/>
      <c r="P46" s="17"/>
      <c r="Q46" s="55"/>
      <c r="T46"/>
    </row>
    <row r="47" spans="1:25" ht="15" hidden="1" customHeight="1" x14ac:dyDescent="0.25">
      <c r="A47" s="21"/>
      <c r="B47" s="120"/>
      <c r="C47" s="17"/>
      <c r="D47" s="17"/>
      <c r="E47" s="55"/>
      <c r="F47" s="120"/>
      <c r="G47" s="17"/>
      <c r="H47" s="17"/>
      <c r="I47" s="55"/>
      <c r="J47" s="120"/>
      <c r="K47" s="17"/>
      <c r="L47" s="17"/>
      <c r="M47" s="55"/>
      <c r="N47" s="1"/>
      <c r="O47" s="16"/>
      <c r="P47" s="17"/>
      <c r="Q47" s="55"/>
      <c r="T47"/>
    </row>
    <row r="48" spans="1:25" ht="15" hidden="1" customHeight="1" x14ac:dyDescent="0.25">
      <c r="A48" s="15"/>
      <c r="B48" s="120"/>
      <c r="C48" s="17"/>
      <c r="D48" s="17"/>
      <c r="E48" s="55"/>
      <c r="F48" s="120"/>
      <c r="G48" s="17"/>
      <c r="H48" s="17"/>
      <c r="I48" s="55"/>
      <c r="J48" s="120"/>
      <c r="K48" s="17"/>
      <c r="L48" s="17"/>
      <c r="M48" s="55"/>
      <c r="N48" s="1"/>
      <c r="O48" s="16"/>
      <c r="P48" s="17"/>
      <c r="Q48" s="55"/>
      <c r="T48"/>
    </row>
    <row r="49" spans="1:20" ht="15" hidden="1" customHeight="1" x14ac:dyDescent="0.25">
      <c r="A49" s="15"/>
      <c r="B49" s="120"/>
      <c r="C49" s="17"/>
      <c r="D49" s="17"/>
      <c r="E49" s="55"/>
      <c r="F49" s="120"/>
      <c r="G49" s="17"/>
      <c r="H49" s="17"/>
      <c r="I49" s="55"/>
      <c r="J49" s="120"/>
      <c r="K49" s="17"/>
      <c r="L49" s="17"/>
      <c r="M49" s="55"/>
      <c r="N49" s="1"/>
      <c r="O49" s="16"/>
      <c r="P49" s="17"/>
      <c r="Q49" s="55"/>
      <c r="T49"/>
    </row>
    <row r="50" spans="1:20" ht="15" hidden="1" customHeight="1" x14ac:dyDescent="0.25">
      <c r="A50" s="15"/>
      <c r="B50" s="120"/>
      <c r="C50" s="17"/>
      <c r="D50" s="17"/>
      <c r="E50" s="55"/>
      <c r="F50" s="120"/>
      <c r="G50" s="17"/>
      <c r="H50" s="17"/>
      <c r="I50" s="55"/>
      <c r="J50" s="120"/>
      <c r="K50" s="17"/>
      <c r="L50" s="17"/>
      <c r="M50" s="55"/>
      <c r="N50" s="1"/>
      <c r="O50" s="16"/>
      <c r="P50" s="17"/>
      <c r="Q50" s="55"/>
      <c r="T50"/>
    </row>
    <row r="51" spans="1:20" ht="15" hidden="1" customHeight="1" x14ac:dyDescent="0.25">
      <c r="A51" s="15"/>
      <c r="B51" s="120"/>
      <c r="C51" s="17"/>
      <c r="D51" s="17"/>
      <c r="E51" s="55"/>
      <c r="F51" s="120"/>
      <c r="G51" s="17"/>
      <c r="H51" s="17"/>
      <c r="I51" s="55"/>
      <c r="J51" s="120"/>
      <c r="K51" s="17"/>
      <c r="L51" s="17"/>
      <c r="M51" s="55"/>
      <c r="N51" s="1"/>
      <c r="O51" s="16"/>
      <c r="P51" s="17"/>
      <c r="Q51" s="55"/>
      <c r="T51"/>
    </row>
    <row r="52" spans="1:20" ht="15" hidden="1" customHeight="1" x14ac:dyDescent="0.25">
      <c r="A52" s="15"/>
      <c r="B52" s="120"/>
      <c r="C52" s="17"/>
      <c r="D52" s="17"/>
      <c r="E52" s="55"/>
      <c r="F52" s="120"/>
      <c r="G52" s="17"/>
      <c r="H52" s="17"/>
      <c r="I52" s="55"/>
      <c r="J52" s="120"/>
      <c r="K52" s="17"/>
      <c r="L52" s="17"/>
      <c r="M52" s="55"/>
      <c r="N52" s="1"/>
      <c r="O52" s="16"/>
      <c r="P52" s="17"/>
      <c r="Q52" s="55"/>
      <c r="T52"/>
    </row>
    <row r="53" spans="1:20" ht="15" hidden="1" customHeight="1" x14ac:dyDescent="0.25">
      <c r="A53" s="15"/>
      <c r="B53" s="94"/>
      <c r="C53" s="95"/>
      <c r="D53" s="95"/>
      <c r="E53" s="96"/>
      <c r="F53" s="94"/>
      <c r="G53" s="95"/>
      <c r="H53" s="95"/>
      <c r="I53" s="96"/>
      <c r="J53" s="94"/>
      <c r="K53" s="95"/>
      <c r="L53" s="95"/>
      <c r="M53" s="96"/>
      <c r="N53" s="1"/>
      <c r="O53" s="16"/>
      <c r="P53" s="17"/>
      <c r="Q53" s="96"/>
      <c r="T53"/>
    </row>
    <row r="54" spans="1:20" ht="15" hidden="1" customHeight="1" x14ac:dyDescent="0.25">
      <c r="A54" s="15"/>
      <c r="B54" s="16"/>
      <c r="C54" s="17"/>
      <c r="D54" s="17"/>
      <c r="E54" s="55"/>
      <c r="F54" s="16"/>
      <c r="G54" s="17"/>
      <c r="H54" s="17"/>
      <c r="I54" s="55"/>
      <c r="J54" s="16"/>
      <c r="K54" s="17"/>
      <c r="L54" s="17"/>
      <c r="M54" s="55"/>
      <c r="N54" s="1"/>
      <c r="O54" s="16"/>
      <c r="P54" s="17"/>
      <c r="Q54" s="55"/>
      <c r="T54"/>
    </row>
    <row r="55" spans="1:20" ht="15.75" collapsed="1" thickBot="1" x14ac:dyDescent="0.3">
      <c r="A55" s="25"/>
      <c r="B55" s="25"/>
      <c r="C55" s="98"/>
      <c r="D55" s="98"/>
      <c r="E55" s="99"/>
      <c r="F55" s="25"/>
      <c r="G55" s="98"/>
      <c r="H55" s="98"/>
      <c r="I55" s="99"/>
      <c r="J55" s="25"/>
      <c r="K55" s="98"/>
      <c r="L55" s="98"/>
      <c r="M55" s="99"/>
      <c r="O55" s="25"/>
      <c r="P55" s="98"/>
      <c r="Q55" s="99"/>
      <c r="T55"/>
    </row>
    <row r="56" spans="1:20" x14ac:dyDescent="0.25">
      <c r="T56"/>
    </row>
    <row r="57" spans="1:20" x14ac:dyDescent="0.25">
      <c r="T57"/>
    </row>
    <row r="58" spans="1:20" x14ac:dyDescent="0.25">
      <c r="T58"/>
    </row>
    <row r="59" spans="1:20" x14ac:dyDescent="0.25">
      <c r="L59" s="261"/>
      <c r="T59"/>
    </row>
  </sheetData>
  <phoneticPr fontId="23" type="noConversion"/>
  <pageMargins left="0.7" right="0.7" top="0.75" bottom="0.75" header="0.3" footer="0.3"/>
  <pageSetup paperSize="9" scale="57"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W62"/>
  <sheetViews>
    <sheetView showGridLines="0" zoomScale="80" zoomScaleNormal="80" workbookViewId="0"/>
  </sheetViews>
  <sheetFormatPr defaultRowHeight="15" outlineLevelRow="1" x14ac:dyDescent="0.25"/>
  <cols>
    <col min="1" max="1" width="86.42578125" customWidth="1"/>
    <col min="2" max="13" width="9.42578125" customWidth="1"/>
    <col min="14" max="14" width="4.5703125" customWidth="1"/>
    <col min="15" max="17" width="9.42578125" customWidth="1"/>
    <col min="20" max="20" width="9.42578125" style="188"/>
  </cols>
  <sheetData>
    <row r="1" spans="1:23" ht="40.35" customHeight="1" x14ac:dyDescent="0.25">
      <c r="A1" s="1"/>
      <c r="B1" s="1"/>
      <c r="C1" s="1"/>
      <c r="D1" s="1"/>
      <c r="E1" s="1"/>
      <c r="F1" s="1"/>
      <c r="G1" s="1"/>
      <c r="H1" s="1"/>
      <c r="I1" s="1"/>
      <c r="J1" s="1"/>
      <c r="K1" s="1"/>
      <c r="L1" s="1"/>
      <c r="M1" s="1"/>
      <c r="N1" s="1"/>
      <c r="O1" s="1"/>
      <c r="P1" s="1"/>
    </row>
    <row r="2" spans="1:23" ht="26.25" x14ac:dyDescent="0.4">
      <c r="A2" s="2" t="s">
        <v>202</v>
      </c>
      <c r="B2" s="1"/>
      <c r="C2" s="1"/>
      <c r="D2" s="1"/>
      <c r="E2" s="1"/>
      <c r="F2" s="1"/>
      <c r="G2" s="1"/>
      <c r="H2" s="1"/>
      <c r="I2" s="1"/>
      <c r="J2" s="1"/>
      <c r="K2" s="1"/>
      <c r="L2" s="1"/>
      <c r="M2" s="1"/>
      <c r="N2" s="1"/>
      <c r="O2" s="1"/>
      <c r="P2" s="1"/>
      <c r="Q2" s="1"/>
      <c r="R2" s="1"/>
      <c r="S2" s="1"/>
      <c r="T2" s="1"/>
      <c r="U2" s="1"/>
      <c r="V2" s="1"/>
    </row>
    <row r="3" spans="1:23" ht="15.75" thickBot="1" x14ac:dyDescent="0.3">
      <c r="A3" s="1"/>
      <c r="B3" s="1"/>
      <c r="C3" s="1"/>
      <c r="D3" s="1"/>
      <c r="E3" s="1"/>
      <c r="F3" s="1"/>
      <c r="G3" s="1"/>
      <c r="H3" s="1"/>
      <c r="I3" s="1"/>
      <c r="J3" s="1"/>
      <c r="K3" s="1"/>
      <c r="L3" s="1"/>
      <c r="M3" s="1"/>
      <c r="N3" s="1"/>
      <c r="O3" s="1"/>
      <c r="P3" s="1"/>
      <c r="Q3" s="1"/>
      <c r="R3" s="1"/>
      <c r="S3" s="1"/>
      <c r="T3" s="1"/>
      <c r="U3" s="1"/>
      <c r="V3" s="1"/>
    </row>
    <row r="4" spans="1:23"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c r="U4" s="1"/>
      <c r="V4" s="1"/>
      <c r="W4"/>
    </row>
    <row r="5" spans="1:23"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c r="U5" s="1"/>
      <c r="V5" s="1"/>
      <c r="W5"/>
    </row>
    <row r="6" spans="1:23" ht="6" customHeight="1" x14ac:dyDescent="0.25">
      <c r="A6" s="12"/>
      <c r="B6" s="12"/>
      <c r="C6" s="13"/>
      <c r="D6" s="13"/>
      <c r="E6" s="14"/>
      <c r="F6" s="12"/>
      <c r="G6" s="13"/>
      <c r="H6" s="13"/>
      <c r="I6" s="14"/>
      <c r="J6" s="12"/>
      <c r="K6" s="13"/>
      <c r="L6" s="13"/>
      <c r="M6" s="14"/>
      <c r="N6" s="1"/>
      <c r="O6" s="12"/>
      <c r="P6" s="13"/>
      <c r="Q6" s="14"/>
      <c r="R6" s="1"/>
      <c r="S6" s="1"/>
      <c r="T6" s="1"/>
      <c r="U6" s="1"/>
      <c r="V6" s="1"/>
    </row>
    <row r="7" spans="1:23" x14ac:dyDescent="0.25">
      <c r="A7" s="54" t="s">
        <v>154</v>
      </c>
      <c r="B7" s="16">
        <v>405.49599999999998</v>
      </c>
      <c r="C7" s="17">
        <v>418.26700000000005</v>
      </c>
      <c r="D7" s="17">
        <v>435.65200000000004</v>
      </c>
      <c r="E7" s="55">
        <v>425.14699999999988</v>
      </c>
      <c r="F7" s="16">
        <v>417.30300000000005</v>
      </c>
      <c r="G7" s="17">
        <v>445.24900000000002</v>
      </c>
      <c r="H7" s="17">
        <v>451.54699999999997</v>
      </c>
      <c r="I7" s="55">
        <v>471.57399999999996</v>
      </c>
      <c r="J7" s="16">
        <v>453.78769205000003</v>
      </c>
      <c r="K7" s="17">
        <v>446.76646081000001</v>
      </c>
      <c r="L7" s="17">
        <v>474.09005363</v>
      </c>
      <c r="M7" s="55"/>
      <c r="N7" s="20"/>
      <c r="O7" s="16">
        <v>1684.5619999999999</v>
      </c>
      <c r="P7" s="17">
        <v>1785.6730000000002</v>
      </c>
      <c r="Q7" s="55"/>
      <c r="R7" s="1"/>
      <c r="S7" s="1"/>
      <c r="T7" s="1"/>
      <c r="U7" s="1"/>
      <c r="V7" s="1"/>
    </row>
    <row r="8" spans="1:23" x14ac:dyDescent="0.25">
      <c r="A8" s="54" t="s">
        <v>155</v>
      </c>
      <c r="B8" s="16">
        <v>17.777000000000001</v>
      </c>
      <c r="C8" s="17">
        <v>18.507999999999999</v>
      </c>
      <c r="D8" s="17">
        <v>18.917000000000002</v>
      </c>
      <c r="E8" s="55">
        <v>2.85700000000001</v>
      </c>
      <c r="F8" s="16">
        <v>12.399000000000001</v>
      </c>
      <c r="G8" s="17">
        <v>12.260999999999999</v>
      </c>
      <c r="H8" s="17">
        <v>11.968999999999999</v>
      </c>
      <c r="I8" s="55">
        <v>-2.4449999999999994</v>
      </c>
      <c r="J8" s="16">
        <v>10.27503082</v>
      </c>
      <c r="K8" s="17">
        <v>9.6383829700000003</v>
      </c>
      <c r="L8" s="17">
        <v>10.416936659999999</v>
      </c>
      <c r="M8" s="55"/>
      <c r="N8" s="20"/>
      <c r="O8" s="16">
        <v>58.059000000000005</v>
      </c>
      <c r="P8" s="17">
        <v>34.184000000000005</v>
      </c>
      <c r="Q8" s="55"/>
      <c r="R8" s="1"/>
      <c r="S8" s="1"/>
      <c r="T8" s="1"/>
      <c r="U8" s="1"/>
      <c r="V8" s="1"/>
    </row>
    <row r="9" spans="1:23" x14ac:dyDescent="0.25">
      <c r="A9" s="275" t="s">
        <v>156</v>
      </c>
      <c r="B9" s="16">
        <v>6.1730000000000587</v>
      </c>
      <c r="C9" s="17">
        <v>8.5919999999999277</v>
      </c>
      <c r="D9" s="17">
        <v>12.1099999999999</v>
      </c>
      <c r="E9" s="55">
        <v>6.94500000000005</v>
      </c>
      <c r="F9" s="16">
        <v>6.0319999999999254</v>
      </c>
      <c r="G9" s="17">
        <v>8.9569999999999936</v>
      </c>
      <c r="H9" s="17">
        <v>11.896999999999935</v>
      </c>
      <c r="I9" s="55">
        <v>6.4770000000000323</v>
      </c>
      <c r="J9" s="16">
        <v>5.8966335899999995</v>
      </c>
      <c r="K9" s="17">
        <v>7.7127138899999999</v>
      </c>
      <c r="L9" s="17">
        <v>10.37322017</v>
      </c>
      <c r="M9" s="55"/>
      <c r="N9" s="20"/>
      <c r="O9" s="16">
        <v>33.819999999999936</v>
      </c>
      <c r="P9" s="17">
        <v>33.362999999999602</v>
      </c>
      <c r="Q9" s="55"/>
      <c r="R9" s="1"/>
      <c r="S9" s="1"/>
      <c r="T9" s="1"/>
      <c r="U9" s="1"/>
      <c r="V9" s="1"/>
    </row>
    <row r="10" spans="1:23" s="7" customFormat="1" x14ac:dyDescent="0.25">
      <c r="A10" s="56" t="s">
        <v>157</v>
      </c>
      <c r="B10" s="57">
        <v>429.44600000000003</v>
      </c>
      <c r="C10" s="58">
        <v>445.36699999999996</v>
      </c>
      <c r="D10" s="58">
        <v>466.67899999999997</v>
      </c>
      <c r="E10" s="59">
        <v>434.94899999999996</v>
      </c>
      <c r="F10" s="57">
        <v>435.73399999999998</v>
      </c>
      <c r="G10" s="58">
        <v>466.46700000000004</v>
      </c>
      <c r="H10" s="58">
        <v>475.4129999999999</v>
      </c>
      <c r="I10" s="59">
        <v>475.60599999999999</v>
      </c>
      <c r="J10" s="57">
        <v>469.95935646000004</v>
      </c>
      <c r="K10" s="58">
        <v>464.11755767</v>
      </c>
      <c r="L10" s="58">
        <v>494.88021046</v>
      </c>
      <c r="M10" s="59"/>
      <c r="N10" s="60"/>
      <c r="O10" s="57">
        <v>1776.4409999999998</v>
      </c>
      <c r="P10" s="58">
        <v>1853.2199999999998</v>
      </c>
      <c r="Q10" s="59"/>
      <c r="R10" s="1"/>
      <c r="S10" s="1"/>
      <c r="T10" s="1"/>
      <c r="U10" s="1"/>
      <c r="V10" s="1"/>
      <c r="W10"/>
    </row>
    <row r="11" spans="1:23" x14ac:dyDescent="0.25">
      <c r="A11" s="54" t="s">
        <v>158</v>
      </c>
      <c r="B11" s="16">
        <v>0</v>
      </c>
      <c r="C11" s="17">
        <v>0</v>
      </c>
      <c r="D11" s="17">
        <v>0</v>
      </c>
      <c r="E11" s="55">
        <v>0</v>
      </c>
      <c r="F11" s="16">
        <v>0</v>
      </c>
      <c r="G11" s="17">
        <v>0</v>
      </c>
      <c r="H11" s="17">
        <v>0</v>
      </c>
      <c r="I11" s="55">
        <v>0</v>
      </c>
      <c r="J11" s="16">
        <v>0</v>
      </c>
      <c r="K11" s="17">
        <v>0</v>
      </c>
      <c r="L11" s="17">
        <v>0</v>
      </c>
      <c r="M11" s="55"/>
      <c r="N11" s="20"/>
      <c r="O11" s="16">
        <v>0</v>
      </c>
      <c r="P11" s="17">
        <v>0</v>
      </c>
      <c r="Q11" s="55"/>
      <c r="R11" s="1"/>
      <c r="S11" s="1"/>
      <c r="T11" s="1"/>
      <c r="U11" s="1"/>
      <c r="V11" s="1"/>
    </row>
    <row r="12" spans="1:23" x14ac:dyDescent="0.25">
      <c r="A12" s="54" t="s">
        <v>159</v>
      </c>
      <c r="B12" s="16">
        <v>0</v>
      </c>
      <c r="C12" s="17">
        <v>0</v>
      </c>
      <c r="D12" s="17">
        <v>0</v>
      </c>
      <c r="E12" s="55">
        <v>0</v>
      </c>
      <c r="F12" s="16">
        <v>0</v>
      </c>
      <c r="G12" s="17">
        <v>0</v>
      </c>
      <c r="H12" s="17">
        <v>0</v>
      </c>
      <c r="I12" s="55">
        <v>0</v>
      </c>
      <c r="J12" s="16">
        <v>0</v>
      </c>
      <c r="K12" s="17">
        <v>0</v>
      </c>
      <c r="L12" s="17">
        <v>0</v>
      </c>
      <c r="M12" s="55"/>
      <c r="N12" s="20"/>
      <c r="O12" s="16">
        <v>0</v>
      </c>
      <c r="P12" s="17">
        <v>0</v>
      </c>
      <c r="Q12" s="55"/>
      <c r="R12" s="1"/>
      <c r="S12" s="1"/>
      <c r="T12" s="1"/>
      <c r="U12" s="1"/>
      <c r="V12" s="1"/>
    </row>
    <row r="13" spans="1:23" x14ac:dyDescent="0.25">
      <c r="A13" s="54" t="s">
        <v>160</v>
      </c>
      <c r="B13" s="16">
        <v>0</v>
      </c>
      <c r="C13" s="17">
        <v>0</v>
      </c>
      <c r="D13" s="17">
        <v>0</v>
      </c>
      <c r="E13" s="55">
        <v>0</v>
      </c>
      <c r="F13" s="16">
        <v>0</v>
      </c>
      <c r="G13" s="17">
        <v>0</v>
      </c>
      <c r="H13" s="17">
        <v>0</v>
      </c>
      <c r="I13" s="55">
        <v>0</v>
      </c>
      <c r="J13" s="16">
        <v>0</v>
      </c>
      <c r="K13" s="17">
        <v>0</v>
      </c>
      <c r="L13" s="17">
        <v>0</v>
      </c>
      <c r="M13" s="55"/>
      <c r="N13" s="20"/>
      <c r="O13" s="16">
        <v>0</v>
      </c>
      <c r="P13" s="17">
        <v>0</v>
      </c>
      <c r="Q13" s="55"/>
      <c r="R13" s="1"/>
      <c r="S13" s="1"/>
      <c r="T13" s="1"/>
      <c r="U13" s="1"/>
      <c r="V13" s="1"/>
    </row>
    <row r="14" spans="1:23" x14ac:dyDescent="0.25">
      <c r="A14" s="54" t="s">
        <v>161</v>
      </c>
      <c r="B14" s="16">
        <v>0</v>
      </c>
      <c r="C14" s="17">
        <v>0</v>
      </c>
      <c r="D14" s="17">
        <v>0</v>
      </c>
      <c r="E14" s="55">
        <v>0</v>
      </c>
      <c r="F14" s="16">
        <v>0</v>
      </c>
      <c r="G14" s="17">
        <v>0</v>
      </c>
      <c r="H14" s="17">
        <v>0</v>
      </c>
      <c r="I14" s="55">
        <v>0</v>
      </c>
      <c r="J14" s="16">
        <v>0</v>
      </c>
      <c r="K14" s="17">
        <v>0</v>
      </c>
      <c r="L14" s="17">
        <v>0</v>
      </c>
      <c r="M14" s="55"/>
      <c r="N14" s="20"/>
      <c r="O14" s="16">
        <v>0</v>
      </c>
      <c r="P14" s="17">
        <v>0</v>
      </c>
      <c r="Q14" s="55"/>
      <c r="R14" s="1"/>
      <c r="S14" s="1"/>
      <c r="T14" s="1"/>
      <c r="U14" s="1"/>
      <c r="V14" s="1"/>
    </row>
    <row r="15" spans="1:23" x14ac:dyDescent="0.25">
      <c r="A15" s="54" t="s">
        <v>162</v>
      </c>
      <c r="B15" s="16">
        <v>0</v>
      </c>
      <c r="C15" s="17">
        <v>0</v>
      </c>
      <c r="D15" s="17">
        <v>0</v>
      </c>
      <c r="E15" s="55">
        <v>0</v>
      </c>
      <c r="F15" s="16">
        <v>0</v>
      </c>
      <c r="G15" s="17">
        <v>0</v>
      </c>
      <c r="H15" s="17">
        <v>0</v>
      </c>
      <c r="I15" s="55">
        <v>0</v>
      </c>
      <c r="J15" s="16">
        <v>0</v>
      </c>
      <c r="K15" s="17">
        <v>0</v>
      </c>
      <c r="L15" s="17">
        <v>0</v>
      </c>
      <c r="M15" s="55"/>
      <c r="N15" s="20"/>
      <c r="O15" s="16">
        <v>0</v>
      </c>
      <c r="P15" s="17">
        <v>0</v>
      </c>
      <c r="Q15" s="55"/>
      <c r="R15" s="1"/>
      <c r="S15" s="1"/>
      <c r="T15" s="1"/>
      <c r="U15" s="1"/>
      <c r="V15" s="1"/>
    </row>
    <row r="16" spans="1:23" s="7" customFormat="1" x14ac:dyDescent="0.25">
      <c r="A16" s="56" t="s">
        <v>163</v>
      </c>
      <c r="B16" s="57">
        <v>0</v>
      </c>
      <c r="C16" s="58">
        <v>0</v>
      </c>
      <c r="D16" s="58">
        <v>0</v>
      </c>
      <c r="E16" s="59">
        <v>0</v>
      </c>
      <c r="F16" s="57">
        <v>0</v>
      </c>
      <c r="G16" s="58">
        <v>0</v>
      </c>
      <c r="H16" s="58">
        <v>0</v>
      </c>
      <c r="I16" s="59">
        <v>0</v>
      </c>
      <c r="J16" s="57">
        <v>0</v>
      </c>
      <c r="K16" s="58">
        <v>0</v>
      </c>
      <c r="L16" s="58">
        <v>0</v>
      </c>
      <c r="M16" s="59"/>
      <c r="N16" s="60"/>
      <c r="O16" s="57">
        <v>0</v>
      </c>
      <c r="P16" s="58">
        <v>0</v>
      </c>
      <c r="Q16" s="59"/>
      <c r="R16" s="1"/>
      <c r="S16" s="1"/>
      <c r="T16" s="1"/>
      <c r="U16" s="1"/>
      <c r="V16" s="1"/>
      <c r="W16"/>
    </row>
    <row r="17" spans="1:23" s="7" customFormat="1" x14ac:dyDescent="0.25">
      <c r="A17" s="54" t="s">
        <v>164</v>
      </c>
      <c r="B17" s="16">
        <v>0</v>
      </c>
      <c r="C17" s="17">
        <v>0</v>
      </c>
      <c r="D17" s="17">
        <v>0</v>
      </c>
      <c r="E17" s="55">
        <v>0</v>
      </c>
      <c r="F17" s="16">
        <v>0</v>
      </c>
      <c r="G17" s="17">
        <v>0</v>
      </c>
      <c r="H17" s="17">
        <v>0</v>
      </c>
      <c r="I17" s="55">
        <v>0</v>
      </c>
      <c r="J17" s="16">
        <v>0</v>
      </c>
      <c r="K17" s="17">
        <v>0</v>
      </c>
      <c r="L17" s="17">
        <v>0</v>
      </c>
      <c r="M17" s="55"/>
      <c r="N17" s="60"/>
      <c r="O17" s="16">
        <v>0</v>
      </c>
      <c r="P17" s="17">
        <v>0</v>
      </c>
      <c r="Q17" s="55"/>
      <c r="R17" s="1"/>
      <c r="S17" s="1"/>
      <c r="T17" s="1"/>
      <c r="U17" s="1"/>
      <c r="V17" s="1"/>
      <c r="W17"/>
    </row>
    <row r="18" spans="1:23" s="7" customFormat="1" x14ac:dyDescent="0.25">
      <c r="A18" s="54" t="s">
        <v>165</v>
      </c>
      <c r="B18" s="16">
        <v>42.942999999999984</v>
      </c>
      <c r="C18" s="17">
        <v>47.152000000000044</v>
      </c>
      <c r="D18" s="17">
        <v>79.920000000000073</v>
      </c>
      <c r="E18" s="55">
        <v>107.26900000000001</v>
      </c>
      <c r="F18" s="16">
        <v>64.918000000000063</v>
      </c>
      <c r="G18" s="17">
        <v>60.821999999999946</v>
      </c>
      <c r="H18" s="17">
        <v>70.386000000000081</v>
      </c>
      <c r="I18" s="55">
        <v>113.77699999999993</v>
      </c>
      <c r="J18" s="16">
        <v>73.858301620000006</v>
      </c>
      <c r="K18" s="17">
        <v>77.85777306</v>
      </c>
      <c r="L18" s="17">
        <v>52.381685330000003</v>
      </c>
      <c r="M18" s="55"/>
      <c r="N18" s="60"/>
      <c r="O18" s="16">
        <v>277.28400000000011</v>
      </c>
      <c r="P18" s="17">
        <v>309.90299999999979</v>
      </c>
      <c r="Q18" s="55"/>
      <c r="R18" s="1"/>
      <c r="S18" s="1"/>
      <c r="T18" s="1"/>
      <c r="U18" s="1"/>
      <c r="V18" s="1"/>
      <c r="W18"/>
    </row>
    <row r="19" spans="1:23" s="62" customFormat="1" x14ac:dyDescent="0.25">
      <c r="A19" s="63" t="s">
        <v>166</v>
      </c>
      <c r="B19" s="57">
        <v>472.38900000000001</v>
      </c>
      <c r="C19" s="58">
        <v>492.51900000000001</v>
      </c>
      <c r="D19" s="58">
        <v>546.59900000000005</v>
      </c>
      <c r="E19" s="59">
        <v>542.21799999999996</v>
      </c>
      <c r="F19" s="57">
        <v>500.65200000000004</v>
      </c>
      <c r="G19" s="58">
        <v>527.28899999999999</v>
      </c>
      <c r="H19" s="58">
        <v>545.79899999999998</v>
      </c>
      <c r="I19" s="59">
        <v>589.38299999999992</v>
      </c>
      <c r="J19" s="57">
        <v>543.81765808</v>
      </c>
      <c r="K19" s="58">
        <v>541.97533073</v>
      </c>
      <c r="L19" s="58">
        <v>547.26189579000004</v>
      </c>
      <c r="M19" s="59"/>
      <c r="N19" s="61"/>
      <c r="O19" s="57">
        <v>2053.7249999999999</v>
      </c>
      <c r="P19" s="58">
        <v>2163.1229999999996</v>
      </c>
      <c r="Q19" s="59"/>
      <c r="R19" s="1"/>
      <c r="S19" s="1"/>
      <c r="T19" s="1"/>
      <c r="U19" s="1"/>
      <c r="V19" s="1"/>
      <c r="W19"/>
    </row>
    <row r="20" spans="1:23" s="62" customFormat="1" x14ac:dyDescent="0.25">
      <c r="A20" s="21" t="s">
        <v>167</v>
      </c>
      <c r="B20" s="16">
        <v>303.81799999999998</v>
      </c>
      <c r="C20" s="17">
        <v>297.315</v>
      </c>
      <c r="D20" s="17">
        <v>368.46699999999998</v>
      </c>
      <c r="E20" s="55">
        <v>432.0259999999999</v>
      </c>
      <c r="F20" s="16">
        <v>265.77300000000002</v>
      </c>
      <c r="G20" s="17">
        <v>269.58</v>
      </c>
      <c r="H20" s="17">
        <v>292.601</v>
      </c>
      <c r="I20" s="55">
        <v>428.68799999999987</v>
      </c>
      <c r="J20" s="16">
        <v>261.44947115999997</v>
      </c>
      <c r="K20" s="17">
        <v>294.50766707000002</v>
      </c>
      <c r="L20" s="17">
        <v>369.67497522999997</v>
      </c>
      <c r="M20" s="55"/>
      <c r="N20" s="61"/>
      <c r="O20" s="16">
        <v>1401.626</v>
      </c>
      <c r="P20" s="17">
        <v>1256.6419999999998</v>
      </c>
      <c r="Q20" s="55"/>
      <c r="R20" s="1"/>
      <c r="S20" s="1"/>
      <c r="T20" s="1"/>
      <c r="U20" s="1"/>
      <c r="V20" s="1"/>
      <c r="W20"/>
    </row>
    <row r="21" spans="1:23" s="7" customFormat="1" x14ac:dyDescent="0.25">
      <c r="A21" s="63" t="s">
        <v>168</v>
      </c>
      <c r="B21" s="57">
        <v>776.20699999999999</v>
      </c>
      <c r="C21" s="58">
        <v>789.83400000000006</v>
      </c>
      <c r="D21" s="58">
        <v>915.06600000000003</v>
      </c>
      <c r="E21" s="59">
        <v>974.24399999999969</v>
      </c>
      <c r="F21" s="57">
        <v>766.42499999999995</v>
      </c>
      <c r="G21" s="58">
        <v>796.86899999999991</v>
      </c>
      <c r="H21" s="58">
        <v>838.4</v>
      </c>
      <c r="I21" s="59">
        <v>1018.0709999999998</v>
      </c>
      <c r="J21" s="57">
        <v>805.26712924000003</v>
      </c>
      <c r="K21" s="58">
        <v>836.48299780000002</v>
      </c>
      <c r="L21" s="58">
        <v>916.93687102000001</v>
      </c>
      <c r="M21" s="59"/>
      <c r="N21" s="60"/>
      <c r="O21" s="57">
        <v>3455.3509999999997</v>
      </c>
      <c r="P21" s="58">
        <v>3419.7649999999994</v>
      </c>
      <c r="Q21" s="59"/>
      <c r="R21" s="1"/>
      <c r="S21" s="1"/>
      <c r="T21" s="1"/>
      <c r="U21" s="1"/>
      <c r="V21" s="1"/>
      <c r="W21"/>
    </row>
    <row r="22" spans="1:23" s="62" customFormat="1" x14ac:dyDescent="0.25">
      <c r="A22" s="276" t="s">
        <v>169</v>
      </c>
      <c r="B22" s="16">
        <v>0</v>
      </c>
      <c r="C22" s="17">
        <v>0</v>
      </c>
      <c r="D22" s="17">
        <v>0</v>
      </c>
      <c r="E22" s="55">
        <v>0</v>
      </c>
      <c r="F22" s="16">
        <v>0</v>
      </c>
      <c r="G22" s="17">
        <v>0</v>
      </c>
      <c r="H22" s="17">
        <v>0</v>
      </c>
      <c r="I22" s="55">
        <v>0</v>
      </c>
      <c r="J22" s="16">
        <v>0</v>
      </c>
      <c r="K22" s="17">
        <v>0</v>
      </c>
      <c r="L22" s="17">
        <v>4.600000011123484E-6</v>
      </c>
      <c r="M22" s="55"/>
      <c r="N22" s="61"/>
      <c r="O22" s="16">
        <v>0</v>
      </c>
      <c r="P22" s="17">
        <v>0</v>
      </c>
      <c r="Q22" s="55"/>
      <c r="R22" s="1"/>
      <c r="S22" s="1"/>
      <c r="T22" s="1"/>
      <c r="U22" s="1"/>
      <c r="V22" s="1"/>
      <c r="W22"/>
    </row>
    <row r="23" spans="1:23" s="7" customFormat="1" x14ac:dyDescent="0.25">
      <c r="A23" s="63" t="s">
        <v>170</v>
      </c>
      <c r="B23" s="57">
        <v>776.20699999999999</v>
      </c>
      <c r="C23" s="58">
        <v>789.83400000000006</v>
      </c>
      <c r="D23" s="58">
        <v>915.06600000000003</v>
      </c>
      <c r="E23" s="59">
        <v>974.24399999999969</v>
      </c>
      <c r="F23" s="57">
        <v>766.42499999999995</v>
      </c>
      <c r="G23" s="58">
        <v>796.86899999999991</v>
      </c>
      <c r="H23" s="58">
        <v>838.4</v>
      </c>
      <c r="I23" s="59">
        <v>1018.0709999999998</v>
      </c>
      <c r="J23" s="57">
        <v>805.26712924000003</v>
      </c>
      <c r="K23" s="58">
        <v>836.48299780000002</v>
      </c>
      <c r="L23" s="58">
        <v>916.93687562000002</v>
      </c>
      <c r="M23" s="59"/>
      <c r="N23" s="321"/>
      <c r="O23" s="57">
        <v>3455.3509999999997</v>
      </c>
      <c r="P23" s="58">
        <v>3419.7649999999994</v>
      </c>
      <c r="Q23" s="59"/>
      <c r="R23" s="1"/>
      <c r="S23" s="1"/>
      <c r="T23" s="1"/>
      <c r="U23" s="1"/>
      <c r="V23" s="1"/>
      <c r="W23"/>
    </row>
    <row r="24" spans="1:23" s="73" customFormat="1" x14ac:dyDescent="0.25">
      <c r="A24" s="274" t="s">
        <v>171</v>
      </c>
      <c r="B24" s="68"/>
      <c r="C24" s="75"/>
      <c r="D24" s="69"/>
      <c r="E24" s="70"/>
      <c r="F24" s="68"/>
      <c r="G24" s="75"/>
      <c r="H24" s="69"/>
      <c r="I24" s="70"/>
      <c r="J24" s="68"/>
      <c r="K24" s="75"/>
      <c r="L24" s="325">
        <v>0.12606375967774971</v>
      </c>
      <c r="M24" s="70"/>
      <c r="N24" s="82"/>
      <c r="O24" s="81"/>
      <c r="P24" s="82"/>
      <c r="Q24" s="70"/>
      <c r="R24" s="1"/>
      <c r="S24" s="1"/>
      <c r="T24" s="1"/>
      <c r="U24" s="1"/>
      <c r="V24" s="1"/>
      <c r="W24"/>
    </row>
    <row r="25" spans="1:23" x14ac:dyDescent="0.25">
      <c r="A25" s="274" t="s">
        <v>172</v>
      </c>
      <c r="B25" s="100"/>
      <c r="C25" s="101"/>
      <c r="D25" s="191"/>
      <c r="E25" s="70"/>
      <c r="F25" s="100"/>
      <c r="G25" s="101"/>
      <c r="H25" s="191"/>
      <c r="I25" s="70"/>
      <c r="J25" s="100"/>
      <c r="K25" s="101"/>
      <c r="L25" s="327">
        <v>3.2079988567467875E-2</v>
      </c>
      <c r="M25" s="70"/>
      <c r="N25" s="82"/>
      <c r="O25" s="81"/>
      <c r="P25" s="82"/>
      <c r="Q25" s="70"/>
      <c r="R25" s="1"/>
      <c r="S25" s="1"/>
      <c r="T25" s="1"/>
      <c r="U25" s="1"/>
      <c r="V25" s="1"/>
    </row>
    <row r="26" spans="1:23" x14ac:dyDescent="0.25">
      <c r="A26" s="63" t="s">
        <v>60</v>
      </c>
      <c r="B26" s="57">
        <v>236.45799999999991</v>
      </c>
      <c r="C26" s="58">
        <v>256.33500000000015</v>
      </c>
      <c r="D26" s="58">
        <v>263.14000000000004</v>
      </c>
      <c r="E26" s="77">
        <v>273.07699999999983</v>
      </c>
      <c r="F26" s="57">
        <v>235.56400000000002</v>
      </c>
      <c r="G26" s="58">
        <v>251.98999999999995</v>
      </c>
      <c r="H26" s="58">
        <v>272.34000000000003</v>
      </c>
      <c r="I26" s="77">
        <v>316.82999999999981</v>
      </c>
      <c r="J26" s="57">
        <v>254.76286508999999</v>
      </c>
      <c r="K26" s="58">
        <v>260.31522074999998</v>
      </c>
      <c r="L26" s="58">
        <v>282.78091260999997</v>
      </c>
      <c r="M26" s="77"/>
      <c r="N26" s="20"/>
      <c r="O26" s="78">
        <v>1029.0099999999998</v>
      </c>
      <c r="P26" s="79">
        <v>1076.7239999999999</v>
      </c>
      <c r="Q26" s="77"/>
      <c r="R26" s="1"/>
      <c r="S26" s="1"/>
      <c r="T26" s="1"/>
      <c r="U26" s="1"/>
      <c r="V26" s="1"/>
    </row>
    <row r="27" spans="1:23" s="73" customFormat="1" x14ac:dyDescent="0.25">
      <c r="A27" s="64" t="s">
        <v>173</v>
      </c>
      <c r="B27" s="68">
        <v>0.30463265597965478</v>
      </c>
      <c r="C27" s="69">
        <v>0.32454287863019332</v>
      </c>
      <c r="D27" s="69">
        <v>0.28756395713533234</v>
      </c>
      <c r="E27" s="70">
        <v>0.2802963118068984</v>
      </c>
      <c r="F27" s="68">
        <v>0.30735427471703042</v>
      </c>
      <c r="G27" s="69">
        <v>0.31622512608722386</v>
      </c>
      <c r="H27" s="69">
        <v>0.32483301526717562</v>
      </c>
      <c r="I27" s="70">
        <v>0.31120619288831514</v>
      </c>
      <c r="J27" s="68">
        <v>0.31637062514949749</v>
      </c>
      <c r="K27" s="69">
        <v>0.31120204646674765</v>
      </c>
      <c r="L27" s="69">
        <v>0.30839736096205489</v>
      </c>
      <c r="M27" s="70"/>
      <c r="N27" s="80"/>
      <c r="O27" s="81">
        <v>0.29780187309480277</v>
      </c>
      <c r="P27" s="82">
        <v>0.31485321359801044</v>
      </c>
      <c r="Q27" s="70"/>
      <c r="R27" s="1"/>
      <c r="S27" s="1"/>
      <c r="T27" s="1"/>
      <c r="U27" s="1"/>
      <c r="V27" s="1"/>
      <c r="W27"/>
    </row>
    <row r="28" spans="1:23" s="73" customFormat="1" x14ac:dyDescent="0.25">
      <c r="A28" s="274" t="s">
        <v>174</v>
      </c>
      <c r="B28" s="68"/>
      <c r="C28" s="69"/>
      <c r="D28" s="69"/>
      <c r="E28" s="70"/>
      <c r="F28" s="68"/>
      <c r="G28" s="69"/>
      <c r="H28" s="69"/>
      <c r="I28" s="70"/>
      <c r="J28" s="68"/>
      <c r="K28" s="69"/>
      <c r="L28" s="325">
        <v>6.8433065805403454E-2</v>
      </c>
      <c r="M28" s="70"/>
      <c r="N28" s="80"/>
      <c r="O28" s="81"/>
      <c r="P28" s="82"/>
      <c r="Q28" s="70"/>
      <c r="R28" s="1"/>
      <c r="S28" s="1"/>
      <c r="T28" s="1"/>
      <c r="U28" s="1"/>
      <c r="V28" s="1"/>
      <c r="W28"/>
    </row>
    <row r="29" spans="1:23" x14ac:dyDescent="0.25">
      <c r="A29" s="63" t="s">
        <v>40</v>
      </c>
      <c r="B29" s="57">
        <v>236.45799999999991</v>
      </c>
      <c r="C29" s="58">
        <v>256.33500000000015</v>
      </c>
      <c r="D29" s="58">
        <v>263.14000000000004</v>
      </c>
      <c r="E29" s="77">
        <v>273.07699999999983</v>
      </c>
      <c r="F29" s="57">
        <v>235.56400000000002</v>
      </c>
      <c r="G29" s="58">
        <v>251.98999999999995</v>
      </c>
      <c r="H29" s="58">
        <v>272.34000000000003</v>
      </c>
      <c r="I29" s="77">
        <v>316.82999999999981</v>
      </c>
      <c r="J29" s="57">
        <v>254.76286508999999</v>
      </c>
      <c r="K29" s="58">
        <v>260.31522074999998</v>
      </c>
      <c r="L29" s="58">
        <v>282.78091260999997</v>
      </c>
      <c r="M29" s="77"/>
      <c r="N29" s="20"/>
      <c r="O29" s="78">
        <v>1029.0099999999998</v>
      </c>
      <c r="P29" s="79">
        <v>1076.7239999999999</v>
      </c>
      <c r="Q29" s="77"/>
      <c r="R29" s="1"/>
      <c r="S29" s="1"/>
      <c r="T29" s="1"/>
      <c r="U29" s="1"/>
      <c r="V29" s="1"/>
    </row>
    <row r="30" spans="1:23" s="73" customFormat="1" x14ac:dyDescent="0.25">
      <c r="A30" s="64" t="s">
        <v>173</v>
      </c>
      <c r="B30" s="68">
        <v>0.30463265597965478</v>
      </c>
      <c r="C30" s="69">
        <v>0.32454287863019332</v>
      </c>
      <c r="D30" s="69">
        <v>0.28756395713533234</v>
      </c>
      <c r="E30" s="70">
        <v>0.2802963118068984</v>
      </c>
      <c r="F30" s="68">
        <v>0.30735427471703042</v>
      </c>
      <c r="G30" s="69">
        <v>0.31622512608722386</v>
      </c>
      <c r="H30" s="69">
        <v>0.32483301526717562</v>
      </c>
      <c r="I30" s="70">
        <v>0.31120619288831514</v>
      </c>
      <c r="J30" s="68">
        <v>0.31637062514949749</v>
      </c>
      <c r="K30" s="69">
        <v>0.31120204646674765</v>
      </c>
      <c r="L30" s="69">
        <v>0.30839736096205489</v>
      </c>
      <c r="M30" s="70"/>
      <c r="N30" s="83"/>
      <c r="O30" s="81">
        <v>0.29780187309480277</v>
      </c>
      <c r="P30" s="82">
        <v>0.31485321359801044</v>
      </c>
      <c r="Q30" s="70"/>
      <c r="R30" s="1"/>
      <c r="S30" s="1"/>
      <c r="T30" s="1"/>
      <c r="U30" s="1"/>
      <c r="V30" s="1"/>
      <c r="W30"/>
    </row>
    <row r="31" spans="1:23" x14ac:dyDescent="0.25">
      <c r="A31" s="15"/>
      <c r="B31" s="15"/>
      <c r="C31" s="1"/>
      <c r="D31" s="1"/>
      <c r="E31" s="84"/>
      <c r="F31" s="15"/>
      <c r="G31" s="1"/>
      <c r="H31" s="1"/>
      <c r="I31" s="84"/>
      <c r="J31" s="15"/>
      <c r="K31" s="1"/>
      <c r="L31" s="1"/>
      <c r="M31" s="84"/>
      <c r="N31" s="1"/>
      <c r="O31" s="15"/>
      <c r="P31" s="1"/>
      <c r="Q31" s="84"/>
      <c r="R31" s="1"/>
      <c r="S31" s="1"/>
      <c r="T31" s="1"/>
      <c r="U31" s="1"/>
      <c r="V31" s="1"/>
    </row>
    <row r="32" spans="1:23" hidden="1" outlineLevel="1" x14ac:dyDescent="0.25">
      <c r="A32" s="15"/>
      <c r="B32" s="15"/>
      <c r="C32" s="1"/>
      <c r="D32" s="1"/>
      <c r="E32" s="84"/>
      <c r="F32" s="15"/>
      <c r="G32" s="1"/>
      <c r="H32" s="1"/>
      <c r="I32" s="84"/>
      <c r="J32" s="15"/>
      <c r="K32" s="1"/>
      <c r="L32" s="1"/>
      <c r="M32" s="84"/>
      <c r="N32" s="1"/>
      <c r="O32" s="15"/>
      <c r="P32" s="1"/>
      <c r="Q32" s="84"/>
      <c r="R32" s="1"/>
      <c r="S32" s="1"/>
      <c r="T32" s="1"/>
      <c r="U32" s="1"/>
      <c r="V32" s="1"/>
    </row>
    <row r="33" spans="1:23" hidden="1" outlineLevel="1" x14ac:dyDescent="0.25">
      <c r="A33" s="15"/>
      <c r="B33" s="15"/>
      <c r="C33" s="1"/>
      <c r="D33" s="1"/>
      <c r="E33" s="84"/>
      <c r="F33" s="15"/>
      <c r="G33" s="1"/>
      <c r="H33" s="1"/>
      <c r="I33" s="84"/>
      <c r="J33" s="15"/>
      <c r="K33" s="1"/>
      <c r="L33" s="1"/>
      <c r="M33" s="84"/>
      <c r="N33" s="1"/>
      <c r="O33" s="15"/>
      <c r="P33" s="1"/>
      <c r="Q33" s="84"/>
      <c r="R33" s="1"/>
      <c r="S33" s="1"/>
      <c r="T33" s="1"/>
      <c r="U33" s="1"/>
      <c r="V33" s="1"/>
    </row>
    <row r="34" spans="1:23" hidden="1" outlineLevel="1" x14ac:dyDescent="0.25">
      <c r="A34" s="15"/>
      <c r="B34" s="15"/>
      <c r="C34" s="1"/>
      <c r="D34" s="1"/>
      <c r="E34" s="84"/>
      <c r="F34" s="15"/>
      <c r="G34" s="1"/>
      <c r="H34" s="1"/>
      <c r="I34" s="84"/>
      <c r="J34" s="15"/>
      <c r="K34" s="1"/>
      <c r="L34" s="1"/>
      <c r="M34" s="84"/>
      <c r="N34" s="1"/>
      <c r="O34" s="15"/>
      <c r="P34" s="1"/>
      <c r="Q34" s="84"/>
      <c r="R34" s="1"/>
      <c r="S34" s="1"/>
      <c r="T34" s="1"/>
      <c r="U34" s="1"/>
      <c r="V34" s="1"/>
    </row>
    <row r="35" spans="1:23" hidden="1" outlineLevel="1" x14ac:dyDescent="0.25">
      <c r="A35" s="15"/>
      <c r="B35" s="15"/>
      <c r="C35" s="1"/>
      <c r="D35" s="1"/>
      <c r="E35" s="84"/>
      <c r="F35" s="15"/>
      <c r="G35" s="1"/>
      <c r="H35" s="1"/>
      <c r="I35" s="84"/>
      <c r="J35" s="15"/>
      <c r="K35" s="1"/>
      <c r="L35" s="1"/>
      <c r="M35" s="84"/>
      <c r="N35" s="1"/>
      <c r="O35" s="15"/>
      <c r="P35" s="1"/>
      <c r="Q35" s="84"/>
      <c r="R35" s="1"/>
      <c r="S35" s="1"/>
      <c r="T35" s="1"/>
      <c r="U35" s="1"/>
      <c r="V35" s="1"/>
    </row>
    <row r="36" spans="1:23" hidden="1" outlineLevel="1" x14ac:dyDescent="0.25">
      <c r="A36" s="15"/>
      <c r="B36" s="15"/>
      <c r="C36" s="1"/>
      <c r="D36" s="1"/>
      <c r="E36" s="84"/>
      <c r="F36" s="15"/>
      <c r="G36" s="1"/>
      <c r="H36" s="1"/>
      <c r="I36" s="84"/>
      <c r="J36" s="15"/>
      <c r="K36" s="1"/>
      <c r="L36" s="1"/>
      <c r="M36" s="84"/>
      <c r="N36" s="1"/>
      <c r="O36" s="15"/>
      <c r="P36" s="1"/>
      <c r="Q36" s="84"/>
      <c r="R36" s="1"/>
      <c r="S36" s="1"/>
      <c r="T36" s="1"/>
      <c r="U36" s="1"/>
      <c r="V36" s="1"/>
    </row>
    <row r="37" spans="1:23" hidden="1" outlineLevel="1" x14ac:dyDescent="0.25">
      <c r="A37" s="15"/>
      <c r="B37" s="15"/>
      <c r="C37" s="1"/>
      <c r="D37" s="1"/>
      <c r="E37" s="84"/>
      <c r="F37" s="15"/>
      <c r="G37" s="1"/>
      <c r="H37" s="1"/>
      <c r="I37" s="84"/>
      <c r="J37" s="15"/>
      <c r="K37" s="1"/>
      <c r="L37" s="1"/>
      <c r="M37" s="84"/>
      <c r="N37" s="1"/>
      <c r="O37" s="15"/>
      <c r="P37" s="1"/>
      <c r="Q37" s="84"/>
      <c r="R37" s="1"/>
      <c r="S37" s="1"/>
      <c r="T37" s="1"/>
      <c r="U37" s="1"/>
      <c r="V37" s="1"/>
    </row>
    <row r="38" spans="1:23" hidden="1" outlineLevel="1" x14ac:dyDescent="0.25">
      <c r="A38" s="15"/>
      <c r="B38" s="15"/>
      <c r="C38" s="1"/>
      <c r="D38" s="1"/>
      <c r="E38" s="84"/>
      <c r="F38" s="15"/>
      <c r="G38" s="1"/>
      <c r="H38" s="1"/>
      <c r="I38" s="84"/>
      <c r="J38" s="15"/>
      <c r="K38" s="1"/>
      <c r="L38" s="1"/>
      <c r="M38" s="84"/>
      <c r="N38" s="1"/>
      <c r="O38" s="15"/>
      <c r="P38" s="1"/>
      <c r="Q38" s="84"/>
      <c r="R38" s="1"/>
      <c r="S38" s="1"/>
      <c r="T38" s="1"/>
      <c r="U38" s="1"/>
      <c r="V38" s="1"/>
    </row>
    <row r="39" spans="1:23" hidden="1" outlineLevel="1" x14ac:dyDescent="0.25">
      <c r="A39" s="15"/>
      <c r="B39" s="15"/>
      <c r="C39" s="1"/>
      <c r="D39" s="1"/>
      <c r="E39" s="84"/>
      <c r="F39" s="15"/>
      <c r="G39" s="1"/>
      <c r="H39" s="1"/>
      <c r="I39" s="84"/>
      <c r="J39" s="15"/>
      <c r="K39" s="1"/>
      <c r="L39" s="1"/>
      <c r="M39" s="84"/>
      <c r="N39" s="1"/>
      <c r="O39" s="15"/>
      <c r="P39" s="1"/>
      <c r="Q39" s="84"/>
      <c r="R39" s="1"/>
      <c r="S39" s="1"/>
      <c r="T39" s="1"/>
      <c r="U39" s="1"/>
      <c r="V39" s="1"/>
    </row>
    <row r="40" spans="1:23" hidden="1" outlineLevel="1" x14ac:dyDescent="0.25">
      <c r="A40" s="15"/>
      <c r="B40" s="15"/>
      <c r="C40" s="1"/>
      <c r="D40" s="1"/>
      <c r="E40" s="84"/>
      <c r="F40" s="15"/>
      <c r="G40" s="1"/>
      <c r="H40" s="1"/>
      <c r="I40" s="84"/>
      <c r="J40" s="15"/>
      <c r="K40" s="1"/>
      <c r="L40" s="1"/>
      <c r="M40" s="84"/>
      <c r="N40" s="1"/>
      <c r="O40" s="15"/>
      <c r="P40" s="1"/>
      <c r="Q40" s="84"/>
      <c r="R40" s="1"/>
      <c r="S40" s="1"/>
      <c r="T40" s="1"/>
      <c r="U40" s="1"/>
      <c r="V40" s="1"/>
    </row>
    <row r="41" spans="1:23" s="90" customFormat="1" collapsed="1" x14ac:dyDescent="0.25">
      <c r="A41" s="85" t="s">
        <v>175</v>
      </c>
      <c r="B41" s="85"/>
      <c r="C41" s="86"/>
      <c r="D41" s="86"/>
      <c r="E41" s="87"/>
      <c r="F41" s="85"/>
      <c r="G41" s="86"/>
      <c r="H41" s="86"/>
      <c r="I41" s="87"/>
      <c r="J41" s="85"/>
      <c r="K41" s="86"/>
      <c r="L41" s="86"/>
      <c r="M41" s="87"/>
      <c r="N41" s="89"/>
      <c r="O41" s="85"/>
      <c r="P41" s="86"/>
      <c r="Q41" s="87"/>
      <c r="R41" s="1"/>
      <c r="S41" s="1"/>
      <c r="T41" s="1"/>
      <c r="U41" s="1"/>
      <c r="V41" s="1"/>
      <c r="W41"/>
    </row>
    <row r="42" spans="1:23" x14ac:dyDescent="0.25">
      <c r="A42" s="21" t="s">
        <v>176</v>
      </c>
      <c r="B42" s="16">
        <v>1225.8699999999999</v>
      </c>
      <c r="C42" s="17">
        <v>1240.05</v>
      </c>
      <c r="D42" s="17">
        <v>1252.8</v>
      </c>
      <c r="E42" s="55">
        <v>1245.94</v>
      </c>
      <c r="F42" s="16">
        <v>1252.69</v>
      </c>
      <c r="G42" s="17">
        <v>1270.28</v>
      </c>
      <c r="H42" s="17">
        <v>1278.27</v>
      </c>
      <c r="I42" s="55">
        <v>1286.3800000000001</v>
      </c>
      <c r="J42" s="16">
        <v>1297.307</v>
      </c>
      <c r="K42" s="17">
        <v>1291.261</v>
      </c>
      <c r="L42" s="17">
        <v>1286.373</v>
      </c>
      <c r="M42" s="55"/>
      <c r="N42" s="91"/>
      <c r="O42" s="16">
        <v>1245.94</v>
      </c>
      <c r="P42" s="17">
        <v>1286.3800000000001</v>
      </c>
      <c r="Q42" s="55"/>
      <c r="R42" s="1"/>
      <c r="S42" s="1"/>
      <c r="T42" s="1"/>
      <c r="U42" s="1"/>
      <c r="V42" s="1"/>
    </row>
    <row r="43" spans="1:23" x14ac:dyDescent="0.25">
      <c r="A43" s="92" t="s">
        <v>177</v>
      </c>
      <c r="B43" s="65">
        <v>413.27</v>
      </c>
      <c r="C43" s="66">
        <v>422.28000000000003</v>
      </c>
      <c r="D43" s="66">
        <v>430.05</v>
      </c>
      <c r="E43" s="67">
        <v>423.06</v>
      </c>
      <c r="F43" s="65">
        <v>429.02</v>
      </c>
      <c r="G43" s="66">
        <v>437.69</v>
      </c>
      <c r="H43" s="66">
        <v>445.57</v>
      </c>
      <c r="I43" s="67">
        <v>456.82</v>
      </c>
      <c r="J43" s="65">
        <v>463.64100000000002</v>
      </c>
      <c r="K43" s="66">
        <v>451.51799999999997</v>
      </c>
      <c r="L43" s="66">
        <v>456.81400000000002</v>
      </c>
      <c r="M43" s="67"/>
      <c r="N43" s="93"/>
      <c r="O43" s="65">
        <v>423.06</v>
      </c>
      <c r="P43" s="66">
        <v>456.82</v>
      </c>
      <c r="Q43" s="67"/>
      <c r="R43" s="1"/>
      <c r="S43" s="1"/>
      <c r="T43" s="1"/>
      <c r="U43" s="1"/>
      <c r="V43" s="1"/>
    </row>
    <row r="44" spans="1:23" x14ac:dyDescent="0.25">
      <c r="A44" s="21" t="s">
        <v>178</v>
      </c>
      <c r="B44" s="16">
        <v>225.99</v>
      </c>
      <c r="C44" s="17">
        <v>213.5</v>
      </c>
      <c r="D44" s="17">
        <v>204.94</v>
      </c>
      <c r="E44" s="55">
        <v>198.64</v>
      </c>
      <c r="F44" s="16">
        <v>198.35</v>
      </c>
      <c r="G44" s="17">
        <v>206.67</v>
      </c>
      <c r="H44" s="17">
        <v>214.69</v>
      </c>
      <c r="I44" s="55">
        <v>209.33</v>
      </c>
      <c r="J44" s="16">
        <v>201.05549999999999</v>
      </c>
      <c r="K44" s="17">
        <v>202.25299999999999</v>
      </c>
      <c r="L44" s="17">
        <v>209.32499999999999</v>
      </c>
      <c r="M44" s="55"/>
      <c r="N44" s="91"/>
      <c r="O44" s="16">
        <v>198.64</v>
      </c>
      <c r="P44" s="17">
        <v>209.33</v>
      </c>
      <c r="Q44" s="55"/>
      <c r="R44" s="1"/>
      <c r="S44" s="1"/>
      <c r="T44" s="1"/>
      <c r="U44" s="1"/>
      <c r="V44" s="1"/>
    </row>
    <row r="45" spans="1:23" x14ac:dyDescent="0.25">
      <c r="A45" s="15" t="s">
        <v>179</v>
      </c>
      <c r="B45" s="16">
        <v>1451.86</v>
      </c>
      <c r="C45" s="17">
        <v>1453.55</v>
      </c>
      <c r="D45" s="17">
        <v>1457.74</v>
      </c>
      <c r="E45" s="55">
        <v>1444.58</v>
      </c>
      <c r="F45" s="16">
        <v>1451.04</v>
      </c>
      <c r="G45" s="17">
        <v>1476.95</v>
      </c>
      <c r="H45" s="17">
        <v>1492.96</v>
      </c>
      <c r="I45" s="55">
        <v>1495.71</v>
      </c>
      <c r="J45" s="16">
        <v>1498.3625</v>
      </c>
      <c r="K45" s="17">
        <v>1493.5139999999999</v>
      </c>
      <c r="L45" s="17">
        <v>1495.6980000000001</v>
      </c>
      <c r="M45" s="55"/>
      <c r="N45" s="91"/>
      <c r="O45" s="16">
        <v>1444.58</v>
      </c>
      <c r="P45" s="17">
        <v>1495.71</v>
      </c>
      <c r="Q45" s="55"/>
      <c r="R45" s="1"/>
      <c r="S45" s="1"/>
      <c r="T45" s="1"/>
      <c r="U45" s="1"/>
      <c r="V45" s="1"/>
    </row>
    <row r="46" spans="1:23" x14ac:dyDescent="0.25">
      <c r="A46" s="21" t="s">
        <v>192</v>
      </c>
      <c r="B46" s="104">
        <v>13.495128202922247</v>
      </c>
      <c r="C46" s="105">
        <v>13.503840086494899</v>
      </c>
      <c r="D46" s="105">
        <v>13.586459072054728</v>
      </c>
      <c r="E46" s="103">
        <v>13.408057343779225</v>
      </c>
      <c r="F46" s="104">
        <v>13.923651109224766</v>
      </c>
      <c r="G46" s="105">
        <v>14.219497451603061</v>
      </c>
      <c r="H46" s="105">
        <v>14.552618954544391</v>
      </c>
      <c r="I46" s="103">
        <v>15.238228446493304</v>
      </c>
      <c r="J46" s="104">
        <v>14.845402181697175</v>
      </c>
      <c r="K46" s="317">
        <v>15.1842668292858</v>
      </c>
      <c r="L46" s="105">
        <v>15.7216093483568</v>
      </c>
      <c r="M46" s="103"/>
      <c r="N46" s="190"/>
      <c r="O46" s="104">
        <v>13.498371176312775</v>
      </c>
      <c r="P46" s="105">
        <v>14.48349899046638</v>
      </c>
      <c r="Q46" s="103"/>
      <c r="R46" s="1"/>
      <c r="S46" s="1"/>
      <c r="T46" s="1"/>
      <c r="U46" s="1"/>
      <c r="V46" s="1"/>
    </row>
    <row r="47" spans="1:23" x14ac:dyDescent="0.25">
      <c r="A47" s="21" t="s">
        <v>193</v>
      </c>
      <c r="B47" s="104">
        <v>4.8466283899429952</v>
      </c>
      <c r="C47" s="105">
        <v>4.8416640612364015</v>
      </c>
      <c r="D47" s="105">
        <v>5.2761788901831181</v>
      </c>
      <c r="E47" s="103">
        <v>5.3628200651665496</v>
      </c>
      <c r="F47" s="104">
        <v>4.2912943836453872</v>
      </c>
      <c r="G47" s="105">
        <v>4.418845886766678</v>
      </c>
      <c r="H47" s="105">
        <v>4.3392830277978209</v>
      </c>
      <c r="I47" s="103">
        <v>4.1775777092714863</v>
      </c>
      <c r="J47" s="104">
        <v>3.9635219752480908</v>
      </c>
      <c r="K47" s="317">
        <v>4.3536078368969102</v>
      </c>
      <c r="L47" s="105">
        <v>4.8838613757077303</v>
      </c>
      <c r="M47" s="103"/>
      <c r="N47" s="190"/>
      <c r="O47" s="104">
        <v>5.0818228516322659</v>
      </c>
      <c r="P47" s="105">
        <v>4.3067502518703433</v>
      </c>
      <c r="Q47" s="103"/>
      <c r="R47" s="1"/>
      <c r="S47" s="1"/>
      <c r="T47" s="1"/>
      <c r="U47" s="1"/>
      <c r="V47" s="1"/>
    </row>
    <row r="48" spans="1:23" x14ac:dyDescent="0.25">
      <c r="A48" s="15" t="s">
        <v>194</v>
      </c>
      <c r="B48" s="104">
        <v>11.699809866995851</v>
      </c>
      <c r="C48" s="105">
        <v>11.653534089099102</v>
      </c>
      <c r="D48" s="105">
        <v>11.915927793417197</v>
      </c>
      <c r="E48" s="103">
        <v>11.820661327571996</v>
      </c>
      <c r="F48" s="104">
        <v>12.05775275973904</v>
      </c>
      <c r="G48" s="105">
        <v>12.302584464749508</v>
      </c>
      <c r="H48" s="105">
        <v>12.481835685974481</v>
      </c>
      <c r="I48" s="103">
        <v>12.984750700728306</v>
      </c>
      <c r="J48" s="104">
        <v>12.706192546084942</v>
      </c>
      <c r="K48" s="317">
        <v>13.107373801060399</v>
      </c>
      <c r="L48" s="105">
        <v>13.540185662680599</v>
      </c>
      <c r="M48" s="103"/>
      <c r="N48" s="190"/>
      <c r="O48" s="104">
        <v>11.772483269271037</v>
      </c>
      <c r="P48" s="105">
        <v>12.456730902797833</v>
      </c>
      <c r="Q48" s="103"/>
      <c r="R48" s="1"/>
      <c r="S48" s="1"/>
      <c r="T48" s="1"/>
      <c r="U48" s="1"/>
      <c r="V48" s="1"/>
    </row>
    <row r="49" spans="1:23" x14ac:dyDescent="0.25">
      <c r="A49" s="15" t="s">
        <v>183</v>
      </c>
      <c r="B49" s="16">
        <v>31.863166771091276</v>
      </c>
      <c r="C49" s="17">
        <v>33.393232869541379</v>
      </c>
      <c r="D49" s="17">
        <v>33.305800895876459</v>
      </c>
      <c r="E49" s="55">
        <v>30.239962861214195</v>
      </c>
      <c r="F49" s="16">
        <v>26.968973206563049</v>
      </c>
      <c r="G49" s="17">
        <v>27.666167328616439</v>
      </c>
      <c r="H49" s="17">
        <v>32.560254992167181</v>
      </c>
      <c r="I49" s="55">
        <v>33.040859908633202</v>
      </c>
      <c r="J49" s="16">
        <v>31</v>
      </c>
      <c r="K49" s="17">
        <v>33.325063486789766</v>
      </c>
      <c r="L49" s="204">
        <v>37.950400034891601</v>
      </c>
      <c r="M49" s="55"/>
      <c r="N49" s="91"/>
      <c r="O49" s="16">
        <v>32.200540849430823</v>
      </c>
      <c r="P49" s="17">
        <v>30.059063858994971</v>
      </c>
      <c r="Q49" s="55"/>
      <c r="R49" s="1"/>
      <c r="S49" s="1"/>
      <c r="T49" s="1"/>
      <c r="U49" s="1"/>
      <c r="V49" s="1"/>
    </row>
    <row r="50" spans="1:23" x14ac:dyDescent="0.25">
      <c r="A50" s="15"/>
      <c r="B50" s="15"/>
      <c r="C50" s="1"/>
      <c r="D50" s="1"/>
      <c r="E50" s="84"/>
      <c r="F50" s="15"/>
      <c r="G50" s="1"/>
      <c r="H50" s="1"/>
      <c r="I50" s="84"/>
      <c r="J50" s="15"/>
      <c r="K50" s="1"/>
      <c r="L50" s="1"/>
      <c r="M50" s="84"/>
      <c r="N50" s="1"/>
      <c r="O50" s="94"/>
      <c r="P50" s="95"/>
      <c r="Q50" s="84"/>
      <c r="R50" s="1"/>
      <c r="S50" s="1"/>
      <c r="T50" s="1"/>
      <c r="U50" s="1"/>
      <c r="V50" s="1"/>
    </row>
    <row r="51" spans="1:23" s="90" customFormat="1" x14ac:dyDescent="0.25">
      <c r="A51" s="85" t="s">
        <v>184</v>
      </c>
      <c r="B51" s="85"/>
      <c r="C51" s="86"/>
      <c r="D51" s="86"/>
      <c r="E51" s="87"/>
      <c r="F51" s="85"/>
      <c r="G51" s="86"/>
      <c r="H51" s="86"/>
      <c r="I51" s="87"/>
      <c r="J51" s="85"/>
      <c r="K51" s="86"/>
      <c r="L51" s="86"/>
      <c r="M51" s="87"/>
      <c r="N51" s="89"/>
      <c r="O51" s="97"/>
      <c r="P51" s="245"/>
      <c r="Q51" s="87"/>
      <c r="R51" s="1"/>
      <c r="S51" s="1"/>
      <c r="T51" s="1"/>
      <c r="U51" s="1"/>
      <c r="V51" s="1"/>
      <c r="W51"/>
    </row>
    <row r="52" spans="1:23" x14ac:dyDescent="0.25">
      <c r="A52" s="21" t="s">
        <v>185</v>
      </c>
      <c r="B52" s="16" t="s">
        <v>80</v>
      </c>
      <c r="C52" s="17" t="s">
        <v>80</v>
      </c>
      <c r="D52" s="17" t="s">
        <v>80</v>
      </c>
      <c r="E52" s="55" t="s">
        <v>80</v>
      </c>
      <c r="F52" s="16" t="s">
        <v>80</v>
      </c>
      <c r="G52" s="17" t="s">
        <v>80</v>
      </c>
      <c r="H52" s="17" t="s">
        <v>80</v>
      </c>
      <c r="I52" s="55" t="s">
        <v>80</v>
      </c>
      <c r="J52" s="16" t="s">
        <v>80</v>
      </c>
      <c r="K52" s="17" t="s">
        <v>80</v>
      </c>
      <c r="L52" s="17" t="s">
        <v>80</v>
      </c>
      <c r="M52" s="55"/>
      <c r="N52" s="1"/>
      <c r="O52" s="16" t="s">
        <v>80</v>
      </c>
      <c r="P52" s="17" t="s">
        <v>80</v>
      </c>
      <c r="Q52" s="55"/>
      <c r="R52" s="1"/>
      <c r="S52" s="1"/>
      <c r="T52" s="1"/>
      <c r="U52" s="1"/>
      <c r="V52" s="1"/>
    </row>
    <row r="53" spans="1:23" x14ac:dyDescent="0.25">
      <c r="A53" s="21" t="s">
        <v>186</v>
      </c>
      <c r="B53" s="16" t="s">
        <v>80</v>
      </c>
      <c r="C53" s="17" t="s">
        <v>80</v>
      </c>
      <c r="D53" s="17" t="s">
        <v>80</v>
      </c>
      <c r="E53" s="55" t="s">
        <v>80</v>
      </c>
      <c r="F53" s="16" t="s">
        <v>80</v>
      </c>
      <c r="G53" s="17" t="s">
        <v>80</v>
      </c>
      <c r="H53" s="17" t="s">
        <v>80</v>
      </c>
      <c r="I53" s="55" t="s">
        <v>80</v>
      </c>
      <c r="J53" s="16" t="s">
        <v>80</v>
      </c>
      <c r="K53" s="17" t="s">
        <v>80</v>
      </c>
      <c r="L53" s="17" t="s">
        <v>80</v>
      </c>
      <c r="M53" s="55"/>
      <c r="N53" s="1"/>
      <c r="O53" s="16" t="s">
        <v>80</v>
      </c>
      <c r="P53" s="17" t="s">
        <v>80</v>
      </c>
      <c r="Q53" s="55"/>
      <c r="R53" s="1"/>
      <c r="S53" s="1"/>
      <c r="T53" s="1"/>
      <c r="U53" s="1"/>
      <c r="V53" s="1"/>
    </row>
    <row r="54" spans="1:23" x14ac:dyDescent="0.25">
      <c r="A54" s="15" t="s">
        <v>187</v>
      </c>
      <c r="B54" s="16" t="s">
        <v>80</v>
      </c>
      <c r="C54" s="17" t="s">
        <v>80</v>
      </c>
      <c r="D54" s="17" t="s">
        <v>80</v>
      </c>
      <c r="E54" s="55" t="s">
        <v>80</v>
      </c>
      <c r="F54" s="16" t="s">
        <v>80</v>
      </c>
      <c r="G54" s="17" t="s">
        <v>80</v>
      </c>
      <c r="H54" s="17" t="s">
        <v>80</v>
      </c>
      <c r="I54" s="55" t="s">
        <v>80</v>
      </c>
      <c r="J54" s="16" t="s">
        <v>80</v>
      </c>
      <c r="K54" s="17" t="s">
        <v>80</v>
      </c>
      <c r="L54" s="17" t="s">
        <v>80</v>
      </c>
      <c r="M54" s="55"/>
      <c r="N54" s="1"/>
      <c r="O54" s="16" t="s">
        <v>80</v>
      </c>
      <c r="P54" s="17" t="s">
        <v>80</v>
      </c>
      <c r="Q54" s="55"/>
      <c r="R54" s="1"/>
      <c r="S54" s="1"/>
      <c r="T54" s="1"/>
      <c r="U54" s="1"/>
      <c r="V54" s="1"/>
    </row>
    <row r="55" spans="1:23" x14ac:dyDescent="0.25">
      <c r="A55" s="15" t="s">
        <v>188</v>
      </c>
      <c r="B55" s="16" t="s">
        <v>80</v>
      </c>
      <c r="C55" s="17" t="s">
        <v>80</v>
      </c>
      <c r="D55" s="17" t="s">
        <v>80</v>
      </c>
      <c r="E55" s="55" t="s">
        <v>80</v>
      </c>
      <c r="F55" s="16" t="s">
        <v>80</v>
      </c>
      <c r="G55" s="17" t="s">
        <v>80</v>
      </c>
      <c r="H55" s="17" t="s">
        <v>80</v>
      </c>
      <c r="I55" s="55" t="s">
        <v>80</v>
      </c>
      <c r="J55" s="16" t="s">
        <v>80</v>
      </c>
      <c r="K55" s="17" t="s">
        <v>80</v>
      </c>
      <c r="L55" s="17" t="s">
        <v>80</v>
      </c>
      <c r="M55" s="55"/>
      <c r="N55" s="1"/>
      <c r="O55" s="16" t="s">
        <v>80</v>
      </c>
      <c r="P55" s="17" t="s">
        <v>80</v>
      </c>
      <c r="Q55" s="55"/>
      <c r="R55" s="1"/>
      <c r="S55" s="1"/>
      <c r="T55" s="1"/>
      <c r="U55" s="1"/>
      <c r="V55" s="1"/>
    </row>
    <row r="56" spans="1:23" x14ac:dyDescent="0.25">
      <c r="A56" s="15" t="s">
        <v>195</v>
      </c>
      <c r="B56" s="16" t="s">
        <v>80</v>
      </c>
      <c r="C56" s="17" t="s">
        <v>80</v>
      </c>
      <c r="D56" s="17" t="s">
        <v>80</v>
      </c>
      <c r="E56" s="55" t="s">
        <v>80</v>
      </c>
      <c r="F56" s="16" t="s">
        <v>80</v>
      </c>
      <c r="G56" s="17" t="s">
        <v>80</v>
      </c>
      <c r="H56" s="17" t="s">
        <v>80</v>
      </c>
      <c r="I56" s="55" t="s">
        <v>80</v>
      </c>
      <c r="J56" s="16" t="s">
        <v>80</v>
      </c>
      <c r="K56" s="17" t="s">
        <v>80</v>
      </c>
      <c r="L56" s="17" t="s">
        <v>80</v>
      </c>
      <c r="M56" s="55"/>
      <c r="N56" s="1"/>
      <c r="O56" s="16" t="s">
        <v>80</v>
      </c>
      <c r="P56" s="17" t="s">
        <v>80</v>
      </c>
      <c r="Q56" s="55"/>
      <c r="R56" s="1"/>
      <c r="S56" s="1"/>
      <c r="T56" s="1"/>
      <c r="U56" s="1"/>
      <c r="V56" s="1"/>
    </row>
    <row r="57" spans="1:23" x14ac:dyDescent="0.25">
      <c r="A57" s="15" t="s">
        <v>190</v>
      </c>
      <c r="B57" s="16" t="s">
        <v>80</v>
      </c>
      <c r="C57" s="17" t="s">
        <v>80</v>
      </c>
      <c r="D57" s="17" t="s">
        <v>80</v>
      </c>
      <c r="E57" s="55" t="s">
        <v>80</v>
      </c>
      <c r="F57" s="16" t="s">
        <v>80</v>
      </c>
      <c r="G57" s="17" t="s">
        <v>80</v>
      </c>
      <c r="H57" s="17" t="s">
        <v>80</v>
      </c>
      <c r="I57" s="55" t="s">
        <v>80</v>
      </c>
      <c r="J57" s="16" t="s">
        <v>80</v>
      </c>
      <c r="K57" s="17" t="s">
        <v>80</v>
      </c>
      <c r="L57" s="17" t="s">
        <v>80</v>
      </c>
      <c r="M57" s="55"/>
      <c r="N57" s="1"/>
      <c r="O57" s="16" t="s">
        <v>80</v>
      </c>
      <c r="P57" s="17" t="s">
        <v>80</v>
      </c>
      <c r="Q57" s="55"/>
      <c r="R57" s="1"/>
      <c r="S57" s="1"/>
      <c r="T57" s="1"/>
      <c r="U57" s="1"/>
      <c r="V57" s="1"/>
    </row>
    <row r="58" spans="1:23" x14ac:dyDescent="0.25">
      <c r="A58" s="15" t="s">
        <v>196</v>
      </c>
      <c r="B58" s="16" t="s">
        <v>80</v>
      </c>
      <c r="C58" s="17" t="s">
        <v>80</v>
      </c>
      <c r="D58" s="17" t="s">
        <v>80</v>
      </c>
      <c r="E58" s="55" t="s">
        <v>80</v>
      </c>
      <c r="F58" s="16" t="s">
        <v>80</v>
      </c>
      <c r="G58" s="17" t="s">
        <v>80</v>
      </c>
      <c r="H58" s="17" t="s">
        <v>80</v>
      </c>
      <c r="I58" s="55" t="s">
        <v>80</v>
      </c>
      <c r="J58" s="16" t="s">
        <v>80</v>
      </c>
      <c r="K58" s="17" t="s">
        <v>80</v>
      </c>
      <c r="L58" s="17" t="s">
        <v>80</v>
      </c>
      <c r="M58" s="55"/>
      <c r="N58" s="1"/>
      <c r="O58" s="16" t="s">
        <v>80</v>
      </c>
      <c r="P58" s="17" t="s">
        <v>80</v>
      </c>
      <c r="Q58" s="55"/>
      <c r="R58" s="1"/>
      <c r="S58" s="1"/>
      <c r="T58" s="1"/>
      <c r="U58" s="1"/>
      <c r="V58" s="1"/>
    </row>
    <row r="59" spans="1:23" x14ac:dyDescent="0.25">
      <c r="A59" s="15"/>
      <c r="B59" s="94"/>
      <c r="C59" s="95"/>
      <c r="D59" s="95"/>
      <c r="E59" s="96"/>
      <c r="F59" s="94"/>
      <c r="G59" s="95"/>
      <c r="H59" s="95"/>
      <c r="I59" s="96"/>
      <c r="J59" s="94"/>
      <c r="K59" s="95"/>
      <c r="L59" s="95"/>
      <c r="M59" s="96"/>
      <c r="N59" s="1"/>
      <c r="O59" s="16"/>
      <c r="P59" s="17"/>
      <c r="Q59" s="96"/>
      <c r="R59" s="1"/>
      <c r="S59" s="1"/>
      <c r="T59" s="1"/>
      <c r="U59" s="1"/>
      <c r="V59" s="1"/>
    </row>
    <row r="60" spans="1:23" x14ac:dyDescent="0.25">
      <c r="A60" s="15"/>
      <c r="B60" s="16"/>
      <c r="C60" s="17"/>
      <c r="D60" s="17"/>
      <c r="E60" s="55"/>
      <c r="F60" s="16"/>
      <c r="G60" s="17"/>
      <c r="H60" s="17"/>
      <c r="I60" s="55"/>
      <c r="J60" s="16"/>
      <c r="K60" s="17"/>
      <c r="L60" s="17"/>
      <c r="M60" s="55"/>
      <c r="N60" s="1"/>
      <c r="O60" s="16"/>
      <c r="P60" s="17"/>
      <c r="Q60" s="55"/>
      <c r="R60" s="1"/>
      <c r="S60" s="1"/>
      <c r="T60" s="1"/>
      <c r="U60" s="1"/>
      <c r="V60" s="1"/>
    </row>
    <row r="61" spans="1:23" ht="15.75" thickBot="1" x14ac:dyDescent="0.3">
      <c r="A61" s="25"/>
      <c r="B61" s="25"/>
      <c r="C61" s="98"/>
      <c r="D61" s="98"/>
      <c r="E61" s="99"/>
      <c r="F61" s="25"/>
      <c r="G61" s="98"/>
      <c r="H61" s="98"/>
      <c r="I61" s="99"/>
      <c r="J61" s="25"/>
      <c r="K61" s="98"/>
      <c r="L61" s="98"/>
      <c r="M61" s="99"/>
      <c r="N61" s="1"/>
      <c r="O61" s="25"/>
      <c r="P61" s="98"/>
      <c r="Q61" s="99"/>
      <c r="R61" s="1"/>
      <c r="S61" s="1"/>
      <c r="T61" s="1"/>
      <c r="U61" s="1"/>
      <c r="V61" s="1"/>
    </row>
    <row r="62" spans="1:23" x14ac:dyDescent="0.25">
      <c r="R62" s="1"/>
      <c r="S62" s="1"/>
      <c r="T62" s="1"/>
      <c r="U62" s="1"/>
      <c r="V62" s="1"/>
    </row>
  </sheetData>
  <pageMargins left="0.7" right="0.7" top="0.75" bottom="0.75" header="0.3" footer="0.3"/>
  <pageSetup paperSize="9" scale="57"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1F52-00DC-4541-BD3D-5CF457767FF1}">
  <sheetPr>
    <pageSetUpPr fitToPage="1"/>
  </sheetPr>
  <dimension ref="A1:V26"/>
  <sheetViews>
    <sheetView showGridLines="0" zoomScale="80" zoomScaleNormal="80" workbookViewId="0"/>
  </sheetViews>
  <sheetFormatPr defaultRowHeight="15" x14ac:dyDescent="0.25"/>
  <cols>
    <col min="1" max="1" width="86.42578125" customWidth="1"/>
    <col min="2" max="13" width="9.42578125" customWidth="1"/>
    <col min="14" max="14" width="4.5703125" customWidth="1"/>
    <col min="15" max="17" width="9.42578125" customWidth="1"/>
  </cols>
  <sheetData>
    <row r="1" spans="1:22" ht="40.35" customHeight="1" x14ac:dyDescent="0.25">
      <c r="A1" s="1"/>
      <c r="B1" s="1"/>
      <c r="C1" s="1"/>
      <c r="D1" s="1"/>
      <c r="E1" s="1"/>
      <c r="F1" s="1"/>
      <c r="G1" s="1"/>
      <c r="H1" s="1"/>
      <c r="I1" s="1"/>
      <c r="J1" s="1"/>
      <c r="K1" s="1"/>
      <c r="L1" s="1"/>
      <c r="M1" s="1"/>
      <c r="N1" s="1"/>
      <c r="O1" s="1"/>
      <c r="P1" s="1"/>
      <c r="Q1" s="1"/>
      <c r="R1" s="1"/>
      <c r="S1" s="1"/>
      <c r="T1" s="1"/>
      <c r="U1" s="1"/>
      <c r="V1" s="1"/>
    </row>
    <row r="2" spans="1:22" ht="26.25" x14ac:dyDescent="0.4">
      <c r="A2" s="2" t="s">
        <v>203</v>
      </c>
      <c r="B2" s="1"/>
      <c r="C2" s="1"/>
      <c r="D2" s="1"/>
      <c r="E2" s="1"/>
      <c r="F2" s="1"/>
      <c r="G2" s="1"/>
      <c r="H2" s="1"/>
      <c r="I2" s="1"/>
      <c r="J2" s="1"/>
      <c r="K2" s="1"/>
      <c r="L2" s="1"/>
      <c r="M2" s="1"/>
      <c r="N2" s="1"/>
      <c r="O2" s="1"/>
      <c r="P2" s="1"/>
      <c r="Q2" s="1"/>
      <c r="R2" s="1"/>
      <c r="S2" s="1"/>
      <c r="T2" s="1"/>
      <c r="U2" s="1"/>
      <c r="V2" s="1"/>
    </row>
    <row r="3" spans="1:22" ht="15.75" thickBot="1" x14ac:dyDescent="0.3">
      <c r="A3" s="1"/>
      <c r="B3" s="1"/>
      <c r="C3" s="1"/>
      <c r="D3" s="1"/>
      <c r="E3" s="1"/>
      <c r="F3" s="1"/>
      <c r="G3" s="1"/>
      <c r="H3" s="1"/>
      <c r="I3" s="1"/>
      <c r="J3" s="1"/>
      <c r="K3" s="1"/>
      <c r="L3" s="1"/>
      <c r="M3" s="1"/>
      <c r="N3" s="1"/>
      <c r="O3" s="1"/>
      <c r="P3" s="1"/>
      <c r="Q3" s="1"/>
      <c r="R3" s="1"/>
      <c r="S3" s="1"/>
      <c r="T3" s="1"/>
      <c r="U3" s="1"/>
      <c r="V3" s="1"/>
    </row>
    <row r="4" spans="1:22"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c r="U4" s="1"/>
      <c r="V4" s="1"/>
    </row>
    <row r="5" spans="1:22"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c r="U5" s="1"/>
      <c r="V5" s="1"/>
    </row>
    <row r="6" spans="1:22" s="7" customFormat="1" ht="5.45" customHeight="1" x14ac:dyDescent="0.25">
      <c r="A6" s="308"/>
      <c r="B6" s="309"/>
      <c r="C6" s="310"/>
      <c r="D6" s="310"/>
      <c r="E6" s="311"/>
      <c r="F6" s="309"/>
      <c r="G6" s="310"/>
      <c r="H6" s="310"/>
      <c r="I6" s="311"/>
      <c r="J6" s="309"/>
      <c r="K6" s="310"/>
      <c r="L6" s="310"/>
      <c r="M6" s="311"/>
      <c r="O6" s="309"/>
      <c r="P6" s="310"/>
      <c r="Q6" s="311"/>
      <c r="R6" s="1"/>
      <c r="S6" s="1"/>
      <c r="T6" s="1"/>
      <c r="U6" s="1"/>
      <c r="V6" s="1"/>
    </row>
    <row r="7" spans="1:22" x14ac:dyDescent="0.25">
      <c r="A7" s="296" t="s">
        <v>8</v>
      </c>
      <c r="B7" s="16">
        <v>187.05799999999999</v>
      </c>
      <c r="C7" s="17">
        <v>190.55199999999996</v>
      </c>
      <c r="D7" s="17">
        <v>209.59</v>
      </c>
      <c r="E7" s="55">
        <v>212.60900000000004</v>
      </c>
      <c r="F7" s="16">
        <v>202.51999999999998</v>
      </c>
      <c r="G7" s="17">
        <v>224.37</v>
      </c>
      <c r="H7" s="17">
        <v>190.10899999999998</v>
      </c>
      <c r="I7" s="55">
        <v>212.94700000000012</v>
      </c>
      <c r="J7" s="16">
        <v>218.52316196000001</v>
      </c>
      <c r="K7" s="17">
        <v>228.19702154000001</v>
      </c>
      <c r="L7" s="17">
        <v>217.72753370000001</v>
      </c>
      <c r="M7" s="55"/>
      <c r="N7" s="20"/>
      <c r="O7" s="16">
        <v>799.8090000000002</v>
      </c>
      <c r="P7" s="17">
        <v>829.94600000000014</v>
      </c>
      <c r="Q7" s="55"/>
      <c r="R7" s="1"/>
      <c r="S7" s="1"/>
      <c r="T7" s="1"/>
      <c r="U7" s="1"/>
      <c r="V7" s="1"/>
    </row>
    <row r="8" spans="1:22" x14ac:dyDescent="0.25">
      <c r="A8" s="296" t="s">
        <v>9</v>
      </c>
      <c r="B8" s="16">
        <v>246.10800000000003</v>
      </c>
      <c r="C8" s="17">
        <v>234.81799999999998</v>
      </c>
      <c r="D8" s="17">
        <v>251.88299999999998</v>
      </c>
      <c r="E8" s="55">
        <v>253.06599999999997</v>
      </c>
      <c r="F8" s="16">
        <v>245.34100000000004</v>
      </c>
      <c r="G8" s="17">
        <v>250.68800000000005</v>
      </c>
      <c r="H8" s="17">
        <v>244.94799999999998</v>
      </c>
      <c r="I8" s="55">
        <v>249.23699999999999</v>
      </c>
      <c r="J8" s="16">
        <v>249.47052285999999</v>
      </c>
      <c r="K8" s="17">
        <v>238.10357841999999</v>
      </c>
      <c r="L8" s="17">
        <v>240.81150642000009</v>
      </c>
      <c r="M8" s="55"/>
      <c r="N8" s="20"/>
      <c r="O8" s="16">
        <v>985.87500000000011</v>
      </c>
      <c r="P8" s="17">
        <v>990.21400000000017</v>
      </c>
      <c r="Q8" s="55"/>
      <c r="R8" s="1"/>
      <c r="S8" s="1"/>
      <c r="T8" s="1"/>
      <c r="U8" s="1"/>
      <c r="V8" s="1"/>
    </row>
    <row r="9" spans="1:22" x14ac:dyDescent="0.25">
      <c r="A9" s="297" t="s">
        <v>10</v>
      </c>
      <c r="B9" s="16">
        <v>105.38900000000001</v>
      </c>
      <c r="C9" s="17">
        <v>93.675000000000011</v>
      </c>
      <c r="D9" s="17">
        <v>97.777999999999992</v>
      </c>
      <c r="E9" s="55">
        <v>95.22399999999999</v>
      </c>
      <c r="F9" s="16">
        <v>95.282000000000011</v>
      </c>
      <c r="G9" s="17">
        <v>92.698000000000008</v>
      </c>
      <c r="H9" s="17">
        <v>92.948000000000008</v>
      </c>
      <c r="I9" s="55">
        <v>97.427999999999997</v>
      </c>
      <c r="J9" s="16">
        <v>109.31666851</v>
      </c>
      <c r="K9" s="17">
        <v>98.639682289999996</v>
      </c>
      <c r="L9" s="17">
        <v>99.03643040999998</v>
      </c>
      <c r="M9" s="55"/>
      <c r="N9" s="20"/>
      <c r="O9" s="16">
        <v>392.06600000000003</v>
      </c>
      <c r="P9" s="17">
        <v>378.35599999999999</v>
      </c>
      <c r="Q9" s="55"/>
      <c r="R9" s="1"/>
      <c r="S9" s="1"/>
      <c r="T9" s="1"/>
      <c r="U9" s="1"/>
      <c r="V9" s="1"/>
    </row>
    <row r="10" spans="1:22" s="62" customFormat="1" x14ac:dyDescent="0.25">
      <c r="A10" s="63" t="s">
        <v>204</v>
      </c>
      <c r="B10" s="57">
        <v>538.55500000000006</v>
      </c>
      <c r="C10" s="58">
        <v>519.04499999999996</v>
      </c>
      <c r="D10" s="58">
        <v>559.25099999999998</v>
      </c>
      <c r="E10" s="59">
        <v>560.899</v>
      </c>
      <c r="F10" s="57">
        <v>543.14300000000003</v>
      </c>
      <c r="G10" s="58">
        <v>567.75600000000009</v>
      </c>
      <c r="H10" s="58">
        <v>528.005</v>
      </c>
      <c r="I10" s="59">
        <v>559.61200000000008</v>
      </c>
      <c r="J10" s="57">
        <v>577.31035333</v>
      </c>
      <c r="K10" s="58">
        <v>564.72101625000005</v>
      </c>
      <c r="L10" s="58">
        <v>557.79473653000014</v>
      </c>
      <c r="M10" s="59"/>
      <c r="N10" s="61"/>
      <c r="O10" s="57">
        <v>2177.75</v>
      </c>
      <c r="P10" s="58">
        <v>2198.5160000000005</v>
      </c>
      <c r="Q10" s="59"/>
      <c r="R10" s="1"/>
      <c r="S10" s="1"/>
      <c r="T10" s="1"/>
      <c r="U10" s="1"/>
      <c r="V10" s="1"/>
    </row>
    <row r="11" spans="1:22" s="73" customFormat="1" x14ac:dyDescent="0.25">
      <c r="A11" s="274" t="s">
        <v>171</v>
      </c>
      <c r="B11" s="68"/>
      <c r="C11" s="75"/>
      <c r="D11" s="69"/>
      <c r="E11" s="70"/>
      <c r="F11" s="68"/>
      <c r="G11" s="75"/>
      <c r="H11" s="69"/>
      <c r="I11" s="70"/>
      <c r="J11" s="68"/>
      <c r="K11" s="75"/>
      <c r="L11" s="69">
        <v>5.1483043300283998E-2</v>
      </c>
      <c r="M11" s="70"/>
      <c r="N11" s="82"/>
      <c r="O11" s="81"/>
      <c r="P11" s="82"/>
      <c r="Q11" s="70"/>
      <c r="R11" s="1"/>
      <c r="S11" s="1"/>
      <c r="T11" s="1"/>
      <c r="U11" s="1"/>
      <c r="V11" s="1"/>
    </row>
    <row r="12" spans="1:22" x14ac:dyDescent="0.25">
      <c r="A12" s="63" t="s">
        <v>60</v>
      </c>
      <c r="B12" s="57">
        <v>346.78700000000003</v>
      </c>
      <c r="C12" s="58">
        <v>323.71500000000003</v>
      </c>
      <c r="D12" s="58">
        <v>367.96800000000002</v>
      </c>
      <c r="E12" s="77">
        <v>347.17700000000002</v>
      </c>
      <c r="F12" s="57">
        <v>355.00800000000004</v>
      </c>
      <c r="G12" s="58">
        <v>383.82500000000005</v>
      </c>
      <c r="H12" s="58">
        <v>357.02</v>
      </c>
      <c r="I12" s="77">
        <v>373.44800000000009</v>
      </c>
      <c r="J12" s="57">
        <v>385.2033328</v>
      </c>
      <c r="K12" s="58">
        <v>388.90830832</v>
      </c>
      <c r="L12" s="58">
        <v>388.80615304999998</v>
      </c>
      <c r="M12" s="77"/>
      <c r="N12" s="20"/>
      <c r="O12" s="78">
        <v>1385.6469999999999</v>
      </c>
      <c r="P12" s="79">
        <v>1469.3010000000004</v>
      </c>
      <c r="Q12" s="77"/>
      <c r="R12" s="1"/>
      <c r="S12" s="1"/>
      <c r="T12" s="1"/>
      <c r="U12" s="1"/>
      <c r="V12" s="1"/>
    </row>
    <row r="13" spans="1:22" s="73" customFormat="1" x14ac:dyDescent="0.25">
      <c r="A13" s="64" t="s">
        <v>173</v>
      </c>
      <c r="B13" s="68">
        <v>0.64392123367158416</v>
      </c>
      <c r="C13" s="69">
        <v>0.62367424789758119</v>
      </c>
      <c r="D13" s="69">
        <v>0.65796574346760228</v>
      </c>
      <c r="E13" s="70">
        <v>0.61896526825685194</v>
      </c>
      <c r="F13" s="68">
        <v>0.65361792382484907</v>
      </c>
      <c r="G13" s="69">
        <v>0.6760386504061604</v>
      </c>
      <c r="H13" s="69">
        <v>0.67616783931970337</v>
      </c>
      <c r="I13" s="70">
        <v>0.66733379555835126</v>
      </c>
      <c r="J13" s="68">
        <f>+J12/J10</f>
        <v>0.66723787401022328</v>
      </c>
      <c r="K13" s="69">
        <v>0.68867333980683954</v>
      </c>
      <c r="L13" s="69">
        <f>+L12/L10</f>
        <v>0.69704163124366203</v>
      </c>
      <c r="M13" s="70"/>
      <c r="N13" s="80"/>
      <c r="O13" s="81">
        <v>0.63627459533922626</v>
      </c>
      <c r="P13" s="82">
        <v>0.66831489968687974</v>
      </c>
      <c r="Q13" s="70"/>
      <c r="R13" s="1"/>
      <c r="S13" s="1"/>
      <c r="T13" s="1"/>
      <c r="U13" s="1"/>
      <c r="V13" s="1"/>
    </row>
    <row r="14" spans="1:22" s="73" customFormat="1" x14ac:dyDescent="0.25">
      <c r="A14" s="274" t="s">
        <v>174</v>
      </c>
      <c r="B14" s="68"/>
      <c r="C14" s="69"/>
      <c r="D14" s="69"/>
      <c r="E14" s="70"/>
      <c r="F14" s="68"/>
      <c r="G14" s="69"/>
      <c r="H14" s="69"/>
      <c r="I14" s="70"/>
      <c r="J14" s="68"/>
      <c r="K14" s="69"/>
      <c r="L14" s="69">
        <v>0.110460141975343</v>
      </c>
      <c r="M14" s="70"/>
      <c r="N14" s="80"/>
      <c r="O14" s="81"/>
      <c r="P14" s="82"/>
      <c r="Q14" s="70"/>
      <c r="R14" s="1"/>
      <c r="S14" s="1"/>
      <c r="T14" s="1"/>
      <c r="U14" s="1"/>
      <c r="V14" s="1"/>
    </row>
    <row r="15" spans="1:22" s="73" customFormat="1" ht="5.25" customHeight="1" x14ac:dyDescent="0.25">
      <c r="A15" s="64"/>
      <c r="B15" s="68"/>
      <c r="C15" s="69"/>
      <c r="D15" s="69"/>
      <c r="E15" s="70"/>
      <c r="F15" s="68"/>
      <c r="G15" s="69"/>
      <c r="H15" s="69"/>
      <c r="I15" s="70"/>
      <c r="J15" s="68"/>
      <c r="K15" s="69"/>
      <c r="L15" s="69"/>
      <c r="M15" s="70"/>
      <c r="N15" s="83"/>
      <c r="O15" s="81"/>
      <c r="P15" s="82"/>
      <c r="Q15" s="70"/>
      <c r="R15" s="1"/>
      <c r="S15" s="1"/>
      <c r="T15" s="1"/>
      <c r="U15" s="1"/>
      <c r="V15" s="1"/>
    </row>
    <row r="16" spans="1:22" x14ac:dyDescent="0.25">
      <c r="A16" s="15" t="s">
        <v>259</v>
      </c>
      <c r="B16" s="19">
        <v>61.510999999999996</v>
      </c>
      <c r="C16" s="20">
        <v>67.605000000000018</v>
      </c>
      <c r="D16" s="20">
        <v>67.052999999999997</v>
      </c>
      <c r="E16" s="18">
        <v>108.00899999999999</v>
      </c>
      <c r="F16" s="19">
        <v>77.161000000000016</v>
      </c>
      <c r="G16" s="20">
        <v>94.466999999999985</v>
      </c>
      <c r="H16" s="20">
        <v>77.829000000000008</v>
      </c>
      <c r="I16" s="18">
        <v>121.23500000000001</v>
      </c>
      <c r="J16" s="19">
        <v>70.150000000000006</v>
      </c>
      <c r="K16" s="20">
        <v>81.724707570000007</v>
      </c>
      <c r="L16" s="20">
        <v>67.714198640000006</v>
      </c>
      <c r="M16" s="18"/>
      <c r="N16" s="20"/>
      <c r="O16" s="19">
        <v>304.178</v>
      </c>
      <c r="P16" s="20">
        <v>370.69200000000001</v>
      </c>
      <c r="Q16" s="18"/>
      <c r="R16" s="1"/>
      <c r="S16" s="1"/>
      <c r="T16" s="1"/>
      <c r="U16" s="1"/>
      <c r="V16" s="1"/>
    </row>
    <row r="17" spans="1:22" x14ac:dyDescent="0.25">
      <c r="A17" s="15" t="s">
        <v>258</v>
      </c>
      <c r="B17" s="19">
        <v>61.510999999999996</v>
      </c>
      <c r="C17" s="20">
        <v>67.605000000000018</v>
      </c>
      <c r="D17" s="20">
        <v>67.052999999999997</v>
      </c>
      <c r="E17" s="18">
        <v>108.00899999999999</v>
      </c>
      <c r="F17" s="19">
        <v>77.161000000000016</v>
      </c>
      <c r="G17" s="20">
        <v>94.466999999999985</v>
      </c>
      <c r="H17" s="20">
        <v>77.829000000000008</v>
      </c>
      <c r="I17" s="18">
        <v>121.23500000000001</v>
      </c>
      <c r="J17" s="19">
        <v>70.150000000000006</v>
      </c>
      <c r="K17" s="20">
        <v>81.724707570000007</v>
      </c>
      <c r="L17" s="20">
        <v>67.714198640000006</v>
      </c>
      <c r="M17" s="18"/>
      <c r="N17" s="20"/>
      <c r="O17" s="19">
        <v>304.178</v>
      </c>
      <c r="P17" s="20">
        <v>370.69200000000001</v>
      </c>
      <c r="Q17" s="18"/>
      <c r="R17" s="1"/>
      <c r="S17" s="1"/>
      <c r="T17" s="1"/>
      <c r="U17" s="1"/>
      <c r="V17" s="1"/>
    </row>
    <row r="18" spans="1:22" x14ac:dyDescent="0.25">
      <c r="A18" s="15"/>
      <c r="B18" s="15"/>
      <c r="C18" s="1"/>
      <c r="D18" s="1"/>
      <c r="E18" s="84"/>
      <c r="F18" s="15"/>
      <c r="G18" s="1"/>
      <c r="H18" s="1"/>
      <c r="I18" s="84"/>
      <c r="J18" s="15"/>
      <c r="K18" s="1"/>
      <c r="L18" s="1"/>
      <c r="M18" s="84"/>
      <c r="N18" s="1"/>
      <c r="O18" s="15"/>
      <c r="P18" s="1"/>
      <c r="Q18" s="84"/>
      <c r="R18" s="1"/>
      <c r="S18" s="1"/>
      <c r="T18" s="1"/>
      <c r="U18" s="1"/>
      <c r="V18" s="1"/>
    </row>
    <row r="19" spans="1:22" s="90" customFormat="1" x14ac:dyDescent="0.25">
      <c r="A19" s="85" t="s">
        <v>205</v>
      </c>
      <c r="B19" s="85"/>
      <c r="C19" s="86"/>
      <c r="D19" s="86"/>
      <c r="E19" s="87"/>
      <c r="F19" s="85"/>
      <c r="G19" s="86"/>
      <c r="H19" s="86"/>
      <c r="I19" s="87"/>
      <c r="J19" s="85"/>
      <c r="K19" s="86"/>
      <c r="L19" s="86"/>
      <c r="M19" s="87"/>
      <c r="N19" s="89"/>
      <c r="O19" s="85"/>
      <c r="P19" s="86"/>
      <c r="Q19" s="87"/>
      <c r="R19" s="1"/>
      <c r="S19" s="1"/>
      <c r="T19" s="1"/>
      <c r="U19" s="1"/>
      <c r="V19" s="1"/>
    </row>
    <row r="20" spans="1:22" x14ac:dyDescent="0.25">
      <c r="A20" s="15" t="s">
        <v>206</v>
      </c>
      <c r="B20" s="16">
        <v>7837</v>
      </c>
      <c r="C20" s="17">
        <v>7872</v>
      </c>
      <c r="D20" s="17">
        <v>7896</v>
      </c>
      <c r="E20" s="55">
        <v>7932</v>
      </c>
      <c r="F20" s="16">
        <v>7961</v>
      </c>
      <c r="G20" s="17">
        <v>8006</v>
      </c>
      <c r="H20" s="17">
        <v>8032</v>
      </c>
      <c r="I20" s="55">
        <v>8070</v>
      </c>
      <c r="J20" s="22">
        <v>8077</v>
      </c>
      <c r="K20" s="17">
        <v>8278</v>
      </c>
      <c r="L20" s="17">
        <v>8286</v>
      </c>
      <c r="M20" s="55"/>
      <c r="N20" s="91"/>
      <c r="O20" s="16">
        <f>+E20</f>
        <v>7932</v>
      </c>
      <c r="P20" s="17">
        <v>8070</v>
      </c>
      <c r="Q20" s="55"/>
      <c r="R20" s="1"/>
      <c r="S20" s="1"/>
      <c r="T20" s="1"/>
      <c r="U20" s="1"/>
      <c r="V20" s="1"/>
    </row>
    <row r="21" spans="1:22" x14ac:dyDescent="0.25">
      <c r="A21" s="15" t="s">
        <v>207</v>
      </c>
      <c r="B21" s="298">
        <v>2.3600867678958783</v>
      </c>
      <c r="C21" s="299">
        <v>2.3495934959349594</v>
      </c>
      <c r="D21" s="299">
        <v>2.3157294832826749</v>
      </c>
      <c r="E21" s="300">
        <v>2.3206001008572867</v>
      </c>
      <c r="F21" s="298">
        <v>2.3206883557342044</v>
      </c>
      <c r="G21" s="299">
        <v>2.3167624281788659</v>
      </c>
      <c r="H21" s="299">
        <v>2.3117529880478087</v>
      </c>
      <c r="I21" s="300">
        <v>2.2784386617100374</v>
      </c>
      <c r="J21" s="298">
        <v>2.2833973009780859</v>
      </c>
      <c r="K21" s="299">
        <v>2.2999999999999998</v>
      </c>
      <c r="L21" s="299">
        <v>2.2933864349505191</v>
      </c>
      <c r="M21" s="103"/>
      <c r="N21" s="190"/>
      <c r="O21" s="298">
        <f>+AVERAGE(B21:E21)</f>
        <v>2.3365024619926995</v>
      </c>
      <c r="P21" s="299">
        <f>+AVERAGE(F21:I21)</f>
        <v>2.3069106084177293</v>
      </c>
      <c r="Q21" s="103"/>
      <c r="R21" s="1"/>
      <c r="S21" s="1"/>
      <c r="T21" s="1"/>
      <c r="U21" s="1"/>
      <c r="V21" s="1"/>
    </row>
    <row r="22" spans="1:22" ht="15.75" thickBot="1" x14ac:dyDescent="0.3">
      <c r="A22" s="25"/>
      <c r="B22" s="25"/>
      <c r="C22" s="98"/>
      <c r="D22" s="98"/>
      <c r="E22" s="99"/>
      <c r="F22" s="25"/>
      <c r="G22" s="98"/>
      <c r="H22" s="98"/>
      <c r="I22" s="99"/>
      <c r="J22" s="25"/>
      <c r="K22" s="98"/>
      <c r="L22" s="98"/>
      <c r="M22" s="99"/>
      <c r="N22" s="1"/>
      <c r="O22" s="25"/>
      <c r="P22" s="98"/>
      <c r="Q22" s="99"/>
      <c r="R22" s="1"/>
      <c r="S22" s="1"/>
      <c r="T22" s="1"/>
      <c r="U22" s="1"/>
      <c r="V22" s="1"/>
    </row>
    <row r="23" spans="1:22" x14ac:dyDescent="0.25">
      <c r="R23" s="1"/>
      <c r="S23" s="1"/>
      <c r="T23" s="1"/>
      <c r="U23" s="1"/>
      <c r="V23" s="1"/>
    </row>
    <row r="24" spans="1:22" x14ac:dyDescent="0.25">
      <c r="R24" s="1"/>
      <c r="S24" s="1"/>
      <c r="T24" s="1"/>
      <c r="U24" s="1"/>
      <c r="V24" s="1"/>
    </row>
    <row r="25" spans="1:22" x14ac:dyDescent="0.25">
      <c r="R25" s="1"/>
      <c r="S25" s="1"/>
      <c r="T25" s="1"/>
      <c r="U25" s="1"/>
      <c r="V25" s="1"/>
    </row>
    <row r="26" spans="1:22" x14ac:dyDescent="0.25">
      <c r="R26" s="1"/>
      <c r="S26" s="1"/>
      <c r="T26" s="1"/>
      <c r="U26" s="1"/>
      <c r="V26" s="1"/>
    </row>
  </sheetData>
  <pageMargins left="0.7" right="0.7" top="0.75" bottom="0.75" header="0.3" footer="0.3"/>
  <pageSetup paperSize="9" scale="57" orientation="landscape" r:id="rId1"/>
  <headerFooter>
    <oddFooter>&amp;C&amp;P</oddFooter>
  </headerFooter>
  <customProperties>
    <customPr name="_pios_id" r:id="rId2"/>
  </customProperties>
  <ignoredErrors>
    <ignoredError sqref="O21:P21" formulaRange="1"/>
  </ignoredError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D434-782F-40A3-B76B-7F8AE428CB53}">
  <sheetPr>
    <pageSetUpPr fitToPage="1"/>
  </sheetPr>
  <dimension ref="A1:T61"/>
  <sheetViews>
    <sheetView showGridLines="0" zoomScale="80" zoomScaleNormal="80" workbookViewId="0"/>
  </sheetViews>
  <sheetFormatPr defaultRowHeight="15" outlineLevelRow="1" x14ac:dyDescent="0.25"/>
  <cols>
    <col min="1" max="1" width="86.42578125" customWidth="1"/>
    <col min="2" max="13" width="9.42578125" customWidth="1"/>
    <col min="14" max="14" width="4.5703125" customWidth="1"/>
    <col min="15" max="17" width="9.42578125" customWidth="1"/>
  </cols>
  <sheetData>
    <row r="1" spans="1:20" ht="40.35" customHeight="1" x14ac:dyDescent="0.25">
      <c r="A1" s="1"/>
      <c r="B1" s="1"/>
      <c r="C1" s="1"/>
      <c r="D1" s="1"/>
      <c r="E1" s="1"/>
      <c r="F1" s="1"/>
      <c r="G1" s="1"/>
      <c r="H1" s="1"/>
      <c r="I1" s="1"/>
      <c r="J1" s="1"/>
      <c r="K1" s="1"/>
      <c r="L1" s="1"/>
      <c r="M1" s="1"/>
      <c r="N1" s="1"/>
      <c r="O1" s="1"/>
      <c r="P1" s="1"/>
      <c r="Q1" s="1"/>
    </row>
    <row r="2" spans="1:20" ht="26.25" x14ac:dyDescent="0.4">
      <c r="A2" s="2" t="s">
        <v>16</v>
      </c>
      <c r="B2" s="1"/>
      <c r="C2" s="1"/>
      <c r="D2" s="1"/>
      <c r="E2" s="1"/>
      <c r="F2" s="1"/>
      <c r="G2" s="1"/>
      <c r="H2" s="1"/>
      <c r="I2" s="1"/>
      <c r="J2" s="1"/>
      <c r="K2" s="1"/>
      <c r="L2" s="1"/>
      <c r="M2" s="1"/>
      <c r="N2" s="1"/>
      <c r="O2" s="1"/>
      <c r="P2" s="1"/>
      <c r="Q2" s="1"/>
    </row>
    <row r="3" spans="1:20" ht="15.75" thickBot="1" x14ac:dyDescent="0.3">
      <c r="A3" s="1"/>
      <c r="B3" s="1"/>
      <c r="C3" s="1"/>
      <c r="D3" s="1"/>
      <c r="E3" s="1"/>
      <c r="F3" s="1"/>
      <c r="G3" s="1"/>
      <c r="H3" s="1"/>
      <c r="I3" s="1"/>
      <c r="J3" s="1"/>
      <c r="K3" s="1"/>
      <c r="L3" s="1"/>
      <c r="M3" s="1"/>
      <c r="N3" s="1"/>
      <c r="O3" s="1"/>
      <c r="P3" s="1"/>
      <c r="Q3" s="1"/>
    </row>
    <row r="4" spans="1:20"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row>
    <row r="5" spans="1:20"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row>
    <row r="6" spans="1:20" ht="6" customHeight="1" x14ac:dyDescent="0.25">
      <c r="A6" s="12"/>
      <c r="B6" s="12"/>
      <c r="C6" s="13"/>
      <c r="D6" s="13"/>
      <c r="E6" s="14"/>
      <c r="F6" s="12"/>
      <c r="G6" s="13"/>
      <c r="H6" s="13"/>
      <c r="I6" s="14"/>
      <c r="J6" s="12"/>
      <c r="K6" s="13"/>
      <c r="L6" s="13"/>
      <c r="M6" s="14"/>
      <c r="N6" s="1"/>
      <c r="O6" s="12"/>
      <c r="P6" s="13"/>
      <c r="Q6" s="14"/>
    </row>
    <row r="7" spans="1:20" hidden="1" outlineLevel="1" x14ac:dyDescent="0.25">
      <c r="A7" s="54" t="s">
        <v>154</v>
      </c>
      <c r="B7" s="16"/>
      <c r="C7" s="17"/>
      <c r="D7" s="17"/>
      <c r="E7" s="55"/>
      <c r="F7" s="16"/>
      <c r="G7" s="17"/>
      <c r="H7" s="17"/>
      <c r="I7" s="55"/>
      <c r="J7" s="16"/>
      <c r="K7" s="17"/>
      <c r="L7" s="17"/>
      <c r="M7" s="55"/>
      <c r="N7" s="20"/>
      <c r="O7" s="16"/>
      <c r="P7" s="17"/>
      <c r="Q7" s="55"/>
      <c r="S7" s="24"/>
      <c r="T7" s="24"/>
    </row>
    <row r="8" spans="1:20" hidden="1" outlineLevel="1" x14ac:dyDescent="0.25">
      <c r="A8" s="54" t="s">
        <v>155</v>
      </c>
      <c r="B8" s="16"/>
      <c r="C8" s="17"/>
      <c r="D8" s="17"/>
      <c r="E8" s="55"/>
      <c r="F8" s="16"/>
      <c r="G8" s="17"/>
      <c r="H8" s="17"/>
      <c r="I8" s="55"/>
      <c r="J8" s="16"/>
      <c r="K8" s="17"/>
      <c r="L8" s="17"/>
      <c r="M8" s="55"/>
      <c r="N8" s="20"/>
      <c r="O8" s="16"/>
      <c r="P8" s="17"/>
      <c r="Q8" s="55"/>
      <c r="S8" s="24"/>
      <c r="T8" s="24"/>
    </row>
    <row r="9" spans="1:20" hidden="1" outlineLevel="1" x14ac:dyDescent="0.25">
      <c r="A9" s="275" t="s">
        <v>156</v>
      </c>
      <c r="B9" s="16"/>
      <c r="C9" s="17"/>
      <c r="D9" s="17"/>
      <c r="E9" s="55"/>
      <c r="F9" s="16"/>
      <c r="G9" s="17"/>
      <c r="H9" s="17"/>
      <c r="I9" s="55"/>
      <c r="J9" s="16"/>
      <c r="K9" s="17"/>
      <c r="L9" s="17"/>
      <c r="M9" s="55"/>
      <c r="N9" s="20"/>
      <c r="O9" s="16"/>
      <c r="P9" s="17"/>
      <c r="Q9" s="55"/>
      <c r="S9" s="24"/>
      <c r="T9" s="24"/>
    </row>
    <row r="10" spans="1:20" s="7" customFormat="1" hidden="1" outlineLevel="1" x14ac:dyDescent="0.25">
      <c r="A10" s="56" t="s">
        <v>157</v>
      </c>
      <c r="B10" s="57"/>
      <c r="C10" s="58"/>
      <c r="D10" s="58"/>
      <c r="E10" s="59"/>
      <c r="F10" s="57"/>
      <c r="G10" s="58"/>
      <c r="H10" s="58"/>
      <c r="I10" s="59"/>
      <c r="J10" s="57"/>
      <c r="K10" s="58"/>
      <c r="L10" s="58"/>
      <c r="M10" s="59"/>
      <c r="N10" s="60"/>
      <c r="O10" s="57"/>
      <c r="P10" s="58"/>
      <c r="Q10" s="59"/>
      <c r="S10" s="24"/>
      <c r="T10" s="24"/>
    </row>
    <row r="11" spans="1:20" hidden="1" outlineLevel="1" x14ac:dyDescent="0.25">
      <c r="A11" s="54" t="s">
        <v>158</v>
      </c>
      <c r="B11" s="16"/>
      <c r="C11" s="17"/>
      <c r="D11" s="17"/>
      <c r="E11" s="55"/>
      <c r="F11" s="16"/>
      <c r="G11" s="17"/>
      <c r="H11" s="17"/>
      <c r="I11" s="55"/>
      <c r="J11" s="16"/>
      <c r="K11" s="17"/>
      <c r="L11" s="17"/>
      <c r="M11" s="55"/>
      <c r="N11" s="20"/>
      <c r="O11" s="16"/>
      <c r="P11" s="17"/>
      <c r="Q11" s="55"/>
      <c r="S11" s="24"/>
      <c r="T11" s="24"/>
    </row>
    <row r="12" spans="1:20" hidden="1" outlineLevel="1" x14ac:dyDescent="0.25">
      <c r="A12" s="54" t="s">
        <v>159</v>
      </c>
      <c r="B12" s="16"/>
      <c r="C12" s="17"/>
      <c r="D12" s="17"/>
      <c r="E12" s="55"/>
      <c r="F12" s="16"/>
      <c r="G12" s="17"/>
      <c r="H12" s="17"/>
      <c r="I12" s="55"/>
      <c r="J12" s="16"/>
      <c r="K12" s="17"/>
      <c r="L12" s="17"/>
      <c r="M12" s="55"/>
      <c r="N12" s="20"/>
      <c r="O12" s="16"/>
      <c r="P12" s="17"/>
      <c r="Q12" s="55"/>
      <c r="S12" s="24"/>
      <c r="T12" s="24"/>
    </row>
    <row r="13" spans="1:20" hidden="1" outlineLevel="1" x14ac:dyDescent="0.25">
      <c r="A13" s="54" t="s">
        <v>160</v>
      </c>
      <c r="B13" s="16"/>
      <c r="C13" s="17"/>
      <c r="D13" s="17"/>
      <c r="E13" s="55"/>
      <c r="F13" s="16"/>
      <c r="G13" s="17"/>
      <c r="H13" s="17"/>
      <c r="I13" s="55"/>
      <c r="J13" s="16"/>
      <c r="K13" s="17"/>
      <c r="L13" s="17"/>
      <c r="M13" s="55"/>
      <c r="N13" s="20"/>
      <c r="O13" s="16"/>
      <c r="P13" s="17"/>
      <c r="Q13" s="55"/>
      <c r="S13" s="24"/>
      <c r="T13" s="24"/>
    </row>
    <row r="14" spans="1:20" hidden="1" outlineLevel="1" x14ac:dyDescent="0.25">
      <c r="A14" s="54" t="s">
        <v>161</v>
      </c>
      <c r="B14" s="16"/>
      <c r="C14" s="17"/>
      <c r="D14" s="17"/>
      <c r="E14" s="55"/>
      <c r="F14" s="16"/>
      <c r="G14" s="17"/>
      <c r="H14" s="17"/>
      <c r="I14" s="55"/>
      <c r="J14" s="16"/>
      <c r="K14" s="17"/>
      <c r="L14" s="17"/>
      <c r="M14" s="55"/>
      <c r="N14" s="20"/>
      <c r="O14" s="16"/>
      <c r="P14" s="17"/>
      <c r="Q14" s="55"/>
      <c r="S14" s="24"/>
      <c r="T14" s="24"/>
    </row>
    <row r="15" spans="1:20" hidden="1" outlineLevel="1" x14ac:dyDescent="0.25">
      <c r="A15" s="54" t="s">
        <v>162</v>
      </c>
      <c r="B15" s="16"/>
      <c r="C15" s="17"/>
      <c r="D15" s="17"/>
      <c r="E15" s="55"/>
      <c r="F15" s="16"/>
      <c r="G15" s="17"/>
      <c r="H15" s="17"/>
      <c r="I15" s="55"/>
      <c r="J15" s="16"/>
      <c r="K15" s="17"/>
      <c r="L15" s="17"/>
      <c r="M15" s="55"/>
      <c r="N15" s="20"/>
      <c r="O15" s="16"/>
      <c r="P15" s="17"/>
      <c r="Q15" s="55"/>
      <c r="S15" s="24"/>
      <c r="T15" s="24"/>
    </row>
    <row r="16" spans="1:20" s="7" customFormat="1" hidden="1" outlineLevel="1" x14ac:dyDescent="0.25">
      <c r="A16" s="56" t="s">
        <v>163</v>
      </c>
      <c r="B16" s="57"/>
      <c r="C16" s="58"/>
      <c r="D16" s="58"/>
      <c r="E16" s="59"/>
      <c r="F16" s="57"/>
      <c r="G16" s="58"/>
      <c r="H16" s="58"/>
      <c r="I16" s="59"/>
      <c r="J16" s="57"/>
      <c r="K16" s="58"/>
      <c r="L16" s="58"/>
      <c r="M16" s="59"/>
      <c r="N16" s="60"/>
      <c r="O16" s="57"/>
      <c r="P16" s="58"/>
      <c r="Q16" s="59"/>
      <c r="S16" s="24"/>
      <c r="T16" s="24"/>
    </row>
    <row r="17" spans="1:20" s="7" customFormat="1" hidden="1" outlineLevel="1" x14ac:dyDescent="0.25">
      <c r="A17" s="54" t="s">
        <v>164</v>
      </c>
      <c r="B17" s="16"/>
      <c r="C17" s="17"/>
      <c r="D17" s="17"/>
      <c r="E17" s="55"/>
      <c r="F17" s="16"/>
      <c r="G17" s="17"/>
      <c r="H17" s="17"/>
      <c r="I17" s="55"/>
      <c r="J17" s="16"/>
      <c r="K17" s="17"/>
      <c r="L17" s="17"/>
      <c r="M17" s="55"/>
      <c r="N17" s="60"/>
      <c r="O17" s="16"/>
      <c r="P17" s="17"/>
      <c r="Q17" s="55"/>
      <c r="S17" s="24"/>
      <c r="T17" s="24"/>
    </row>
    <row r="18" spans="1:20" s="7" customFormat="1" hidden="1" outlineLevel="1" x14ac:dyDescent="0.25">
      <c r="A18" s="54" t="s">
        <v>165</v>
      </c>
      <c r="B18" s="16"/>
      <c r="C18" s="17"/>
      <c r="D18" s="17"/>
      <c r="E18" s="55"/>
      <c r="F18" s="16"/>
      <c r="G18" s="17"/>
      <c r="H18" s="17"/>
      <c r="I18" s="55"/>
      <c r="J18" s="16"/>
      <c r="K18" s="17"/>
      <c r="L18" s="17"/>
      <c r="M18" s="55"/>
      <c r="N18" s="60"/>
      <c r="O18" s="16"/>
      <c r="P18" s="17"/>
      <c r="Q18" s="55"/>
      <c r="S18" s="24"/>
      <c r="T18" s="24"/>
    </row>
    <row r="19" spans="1:20" s="62" customFormat="1" hidden="1" outlineLevel="1" x14ac:dyDescent="0.25">
      <c r="A19" s="63" t="s">
        <v>166</v>
      </c>
      <c r="B19" s="57"/>
      <c r="C19" s="58"/>
      <c r="D19" s="58"/>
      <c r="E19" s="59"/>
      <c r="F19" s="57"/>
      <c r="G19" s="58"/>
      <c r="H19" s="58"/>
      <c r="I19" s="59"/>
      <c r="J19" s="57"/>
      <c r="K19" s="58"/>
      <c r="L19" s="58"/>
      <c r="M19" s="59"/>
      <c r="N19" s="61"/>
      <c r="O19" s="57"/>
      <c r="P19" s="58"/>
      <c r="Q19" s="59"/>
      <c r="S19" s="24"/>
      <c r="T19" s="24"/>
    </row>
    <row r="20" spans="1:20" s="62" customFormat="1" hidden="1" outlineLevel="1" x14ac:dyDescent="0.25">
      <c r="A20" s="21" t="s">
        <v>167</v>
      </c>
      <c r="B20" s="16"/>
      <c r="C20" s="17"/>
      <c r="D20" s="17"/>
      <c r="E20" s="55"/>
      <c r="F20" s="16"/>
      <c r="G20" s="17"/>
      <c r="H20" s="17"/>
      <c r="I20" s="55"/>
      <c r="J20" s="16"/>
      <c r="K20" s="17"/>
      <c r="L20" s="17"/>
      <c r="M20" s="55"/>
      <c r="N20" s="61"/>
      <c r="O20" s="16"/>
      <c r="P20" s="17"/>
      <c r="Q20" s="55"/>
      <c r="S20" s="24"/>
      <c r="T20" s="24"/>
    </row>
    <row r="21" spans="1:20" s="7" customFormat="1" hidden="1" outlineLevel="1" x14ac:dyDescent="0.25">
      <c r="A21" s="63" t="s">
        <v>168</v>
      </c>
      <c r="B21" s="57"/>
      <c r="C21" s="58"/>
      <c r="D21" s="58"/>
      <c r="E21" s="59"/>
      <c r="F21" s="57"/>
      <c r="G21" s="58"/>
      <c r="H21" s="58"/>
      <c r="I21" s="59"/>
      <c r="J21" s="57"/>
      <c r="K21" s="58"/>
      <c r="L21" s="58"/>
      <c r="M21" s="59"/>
      <c r="N21" s="60"/>
      <c r="O21" s="57"/>
      <c r="P21" s="58"/>
      <c r="Q21" s="59"/>
      <c r="S21" s="24"/>
      <c r="T21" s="24"/>
    </row>
    <row r="22" spans="1:20" s="62" customFormat="1" hidden="1" outlineLevel="1" x14ac:dyDescent="0.25">
      <c r="A22" s="276" t="s">
        <v>169</v>
      </c>
      <c r="B22" s="16"/>
      <c r="C22" s="17"/>
      <c r="D22" s="17"/>
      <c r="E22" s="55"/>
      <c r="F22" s="16"/>
      <c r="G22" s="17"/>
      <c r="H22" s="17"/>
      <c r="I22" s="55"/>
      <c r="J22" s="16"/>
      <c r="K22" s="17"/>
      <c r="L22" s="17"/>
      <c r="M22" s="55"/>
      <c r="N22" s="61"/>
      <c r="O22" s="16"/>
      <c r="P22" s="17"/>
      <c r="Q22" s="55"/>
      <c r="S22" s="24"/>
      <c r="T22" s="24"/>
    </row>
    <row r="23" spans="1:20" s="7" customFormat="1" collapsed="1" x14ac:dyDescent="0.25">
      <c r="A23" s="63" t="s">
        <v>170</v>
      </c>
      <c r="B23" s="57">
        <v>3267.2425397732</v>
      </c>
      <c r="C23" s="58">
        <v>3508.5369234977998</v>
      </c>
      <c r="D23" s="58">
        <v>3182.3589320954002</v>
      </c>
      <c r="E23" s="59">
        <v>3856.2613313258007</v>
      </c>
      <c r="F23" s="57">
        <v>3187.4009999999998</v>
      </c>
      <c r="G23" s="58">
        <v>2197.558</v>
      </c>
      <c r="H23" s="58">
        <v>1745.509</v>
      </c>
      <c r="I23" s="59">
        <v>2305.1280000000002</v>
      </c>
      <c r="J23" s="57">
        <v>1959</v>
      </c>
      <c r="K23" s="58">
        <v>2132.1956672000001</v>
      </c>
      <c r="L23" s="58">
        <v>0</v>
      </c>
      <c r="M23" s="59"/>
      <c r="N23" s="60"/>
      <c r="O23" s="57">
        <v>13814.399726692202</v>
      </c>
      <c r="P23" s="58">
        <v>9435.5959999999977</v>
      </c>
      <c r="Q23" s="59"/>
      <c r="S23" s="24"/>
      <c r="T23" s="24"/>
    </row>
    <row r="24" spans="1:20" s="73" customFormat="1" hidden="1" outlineLevel="1" x14ac:dyDescent="0.25">
      <c r="A24" s="274" t="s">
        <v>171</v>
      </c>
      <c r="B24" s="68"/>
      <c r="C24" s="69"/>
      <c r="D24" s="69"/>
      <c r="E24" s="70"/>
      <c r="F24" s="68"/>
      <c r="G24" s="69"/>
      <c r="H24" s="69"/>
      <c r="I24" s="70"/>
      <c r="J24" s="68"/>
      <c r="K24" s="69"/>
      <c r="L24" s="69"/>
      <c r="M24" s="250"/>
      <c r="N24" s="82"/>
      <c r="O24" s="81"/>
      <c r="P24" s="82"/>
      <c r="Q24" s="70"/>
      <c r="S24" s="24"/>
      <c r="T24" s="24"/>
    </row>
    <row r="25" spans="1:20" hidden="1" outlineLevel="1" x14ac:dyDescent="0.25">
      <c r="A25" s="274" t="s">
        <v>172</v>
      </c>
      <c r="B25" s="16"/>
      <c r="C25" s="17"/>
      <c r="D25" s="17"/>
      <c r="E25" s="70"/>
      <c r="F25" s="100"/>
      <c r="G25" s="43"/>
      <c r="H25" s="191"/>
      <c r="I25" s="70"/>
      <c r="J25" s="100"/>
      <c r="K25" s="43"/>
      <c r="L25" s="43"/>
      <c r="M25" s="250"/>
      <c r="N25" s="82"/>
      <c r="O25" s="81"/>
      <c r="P25" s="82"/>
      <c r="Q25" s="70"/>
      <c r="S25" s="24"/>
      <c r="T25" s="24"/>
    </row>
    <row r="26" spans="1:20" collapsed="1" x14ac:dyDescent="0.25">
      <c r="A26" s="63" t="s">
        <v>60</v>
      </c>
      <c r="B26" s="57">
        <v>67.305032493199803</v>
      </c>
      <c r="C26" s="58">
        <v>464.56870277779979</v>
      </c>
      <c r="D26" s="58">
        <v>602.4813597354007</v>
      </c>
      <c r="E26" s="77">
        <v>457.70093132580064</v>
      </c>
      <c r="F26" s="57">
        <v>190.73200000000031</v>
      </c>
      <c r="G26" s="58">
        <v>118.61099999999988</v>
      </c>
      <c r="H26" s="58">
        <v>224.59900000000005</v>
      </c>
      <c r="I26" s="77">
        <v>277.54799999999949</v>
      </c>
      <c r="J26" s="57">
        <v>137</v>
      </c>
      <c r="K26" s="58">
        <v>484.66423402999999</v>
      </c>
      <c r="L26" s="58">
        <v>0</v>
      </c>
      <c r="M26" s="59"/>
      <c r="N26" s="20"/>
      <c r="O26" s="78">
        <v>1592.0560263322006</v>
      </c>
      <c r="P26" s="79">
        <v>811.48999999999978</v>
      </c>
      <c r="Q26" s="77"/>
      <c r="S26" s="24"/>
      <c r="T26" s="24"/>
    </row>
    <row r="27" spans="1:20" s="73" customFormat="1" x14ac:dyDescent="0.25">
      <c r="A27" s="64" t="s">
        <v>173</v>
      </c>
      <c r="B27" s="68">
        <v>2.0599949857983874E-2</v>
      </c>
      <c r="C27" s="69">
        <v>0.13241094875371948</v>
      </c>
      <c r="D27" s="69">
        <v>0.18931910968908255</v>
      </c>
      <c r="E27" s="70">
        <v>0.11869033034865428</v>
      </c>
      <c r="F27" s="68">
        <v>5.9839348735851033E-2</v>
      </c>
      <c r="G27" s="69">
        <v>5.3974002051367868E-2</v>
      </c>
      <c r="H27" s="69">
        <v>0.12867249610285597</v>
      </c>
      <c r="I27" s="70">
        <v>0.12040459358439075</v>
      </c>
      <c r="J27" s="68">
        <v>7.0000000000000007E-2</v>
      </c>
      <c r="K27" s="69">
        <v>0.22730757851434019</v>
      </c>
      <c r="L27" s="69"/>
      <c r="M27" s="250"/>
      <c r="N27" s="80"/>
      <c r="O27" s="81">
        <v>0.11524612417693603</v>
      </c>
      <c r="P27" s="82">
        <v>8.6003046336447633E-2</v>
      </c>
      <c r="Q27" s="70"/>
      <c r="S27" s="24"/>
      <c r="T27" s="24"/>
    </row>
    <row r="28" spans="1:20" s="73" customFormat="1" hidden="1" outlineLevel="1" x14ac:dyDescent="0.25">
      <c r="A28" s="274" t="s">
        <v>174</v>
      </c>
      <c r="B28" s="68"/>
      <c r="C28" s="69"/>
      <c r="D28" s="69"/>
      <c r="E28" s="70"/>
      <c r="F28" s="68"/>
      <c r="G28" s="69"/>
      <c r="H28" s="69"/>
      <c r="I28" s="70"/>
      <c r="J28" s="68"/>
      <c r="K28" s="69"/>
      <c r="L28" s="69"/>
      <c r="M28" s="250"/>
      <c r="N28" s="80"/>
      <c r="O28" s="81"/>
      <c r="P28" s="82"/>
      <c r="Q28" s="70"/>
      <c r="S28" s="24"/>
      <c r="T28" s="24"/>
    </row>
    <row r="29" spans="1:20" hidden="1" outlineLevel="1" x14ac:dyDescent="0.25">
      <c r="A29" s="63" t="s">
        <v>40</v>
      </c>
      <c r="B29" s="57"/>
      <c r="C29" s="58"/>
      <c r="D29" s="58"/>
      <c r="E29" s="77"/>
      <c r="F29" s="57"/>
      <c r="G29" s="58"/>
      <c r="H29" s="58"/>
      <c r="I29" s="77"/>
      <c r="J29" s="57"/>
      <c r="K29" s="58"/>
      <c r="L29" s="58"/>
      <c r="M29" s="59"/>
      <c r="N29" s="20"/>
      <c r="O29" s="78"/>
      <c r="P29" s="79"/>
      <c r="Q29" s="77"/>
      <c r="S29" s="24"/>
      <c r="T29" s="24"/>
    </row>
    <row r="30" spans="1:20" s="73" customFormat="1" hidden="1" outlineLevel="1" x14ac:dyDescent="0.25">
      <c r="A30" s="64" t="s">
        <v>173</v>
      </c>
      <c r="B30" s="68"/>
      <c r="C30" s="69"/>
      <c r="D30" s="69"/>
      <c r="E30" s="70"/>
      <c r="F30" s="68"/>
      <c r="G30" s="69"/>
      <c r="H30" s="69"/>
      <c r="I30" s="70"/>
      <c r="J30" s="68"/>
      <c r="K30" s="69"/>
      <c r="L30" s="69"/>
      <c r="M30" s="250"/>
      <c r="N30" s="83"/>
      <c r="O30" s="81"/>
      <c r="P30" s="82"/>
      <c r="Q30" s="70"/>
      <c r="S30" s="24"/>
      <c r="T30" s="24"/>
    </row>
    <row r="31" spans="1:20" hidden="1" outlineLevel="1" x14ac:dyDescent="0.25">
      <c r="A31" s="15" t="s">
        <v>127</v>
      </c>
      <c r="B31" s="19"/>
      <c r="C31" s="20"/>
      <c r="D31" s="20"/>
      <c r="E31" s="18"/>
      <c r="F31" s="19"/>
      <c r="G31" s="20"/>
      <c r="H31" s="20"/>
      <c r="I31" s="18"/>
      <c r="J31" s="19"/>
      <c r="K31" s="20"/>
      <c r="L31" s="20"/>
      <c r="M31" s="55"/>
      <c r="N31" s="20"/>
      <c r="O31" s="19"/>
      <c r="P31" s="20"/>
      <c r="Q31" s="18"/>
      <c r="S31" s="24"/>
      <c r="T31" s="24"/>
    </row>
    <row r="32" spans="1:20" hidden="1" outlineLevel="1" x14ac:dyDescent="0.25">
      <c r="A32" s="15" t="s">
        <v>42</v>
      </c>
      <c r="B32" s="19"/>
      <c r="C32" s="20"/>
      <c r="D32" s="20"/>
      <c r="E32" s="18"/>
      <c r="F32" s="19"/>
      <c r="G32" s="20"/>
      <c r="H32" s="20"/>
      <c r="I32" s="18"/>
      <c r="J32" s="19"/>
      <c r="K32" s="20"/>
      <c r="L32" s="20"/>
      <c r="M32" s="55"/>
      <c r="N32" s="20"/>
      <c r="O32" s="19"/>
      <c r="P32" s="20"/>
      <c r="Q32" s="18"/>
      <c r="S32" s="24"/>
      <c r="T32" s="24"/>
    </row>
    <row r="33" spans="1:20" hidden="1" outlineLevel="1" x14ac:dyDescent="0.25">
      <c r="A33" s="63" t="s">
        <v>128</v>
      </c>
      <c r="B33" s="57"/>
      <c r="C33" s="58"/>
      <c r="D33" s="58"/>
      <c r="E33" s="77"/>
      <c r="F33" s="57"/>
      <c r="G33" s="58"/>
      <c r="H33" s="58"/>
      <c r="I33" s="77"/>
      <c r="J33" s="57"/>
      <c r="K33" s="58"/>
      <c r="L33" s="58"/>
      <c r="M33" s="59"/>
      <c r="N33" s="20"/>
      <c r="O33" s="78"/>
      <c r="P33" s="79"/>
      <c r="Q33" s="77"/>
      <c r="S33" s="24"/>
      <c r="T33" s="24"/>
    </row>
    <row r="34" spans="1:20" s="73" customFormat="1" hidden="1" outlineLevel="1" x14ac:dyDescent="0.25">
      <c r="A34" s="64" t="s">
        <v>173</v>
      </c>
      <c r="B34" s="81"/>
      <c r="C34" s="82"/>
      <c r="D34" s="82"/>
      <c r="E34" s="70"/>
      <c r="F34" s="81"/>
      <c r="G34" s="69"/>
      <c r="H34" s="69"/>
      <c r="I34" s="70"/>
      <c r="J34" s="81"/>
      <c r="K34" s="69"/>
      <c r="L34" s="69"/>
      <c r="M34" s="250"/>
      <c r="N34" s="71"/>
      <c r="O34" s="81"/>
      <c r="P34" s="82"/>
      <c r="Q34" s="70"/>
      <c r="S34" s="24"/>
    </row>
    <row r="35" spans="1:20" hidden="1" outlineLevel="1" x14ac:dyDescent="0.25">
      <c r="A35" s="63" t="s">
        <v>43</v>
      </c>
      <c r="B35" s="57"/>
      <c r="C35" s="58"/>
      <c r="D35" s="58"/>
      <c r="E35" s="77"/>
      <c r="F35" s="57"/>
      <c r="G35" s="58"/>
      <c r="H35" s="58"/>
      <c r="I35" s="77"/>
      <c r="J35" s="57"/>
      <c r="K35" s="58"/>
      <c r="L35" s="58"/>
      <c r="M35" s="59"/>
      <c r="N35" s="20"/>
      <c r="O35" s="78"/>
      <c r="P35" s="79"/>
      <c r="Q35" s="77"/>
      <c r="S35" s="24"/>
      <c r="T35" s="24"/>
    </row>
    <row r="36" spans="1:20" s="73" customFormat="1" hidden="1" outlineLevel="1" x14ac:dyDescent="0.25">
      <c r="A36" s="64" t="s">
        <v>173</v>
      </c>
      <c r="B36" s="68"/>
      <c r="C36" s="69"/>
      <c r="D36" s="69"/>
      <c r="E36" s="70"/>
      <c r="F36" s="68"/>
      <c r="G36" s="69"/>
      <c r="H36" s="69"/>
      <c r="I36" s="70"/>
      <c r="J36" s="68"/>
      <c r="K36" s="69"/>
      <c r="L36" s="69"/>
      <c r="M36" s="250"/>
      <c r="N36" s="83"/>
      <c r="O36" s="81"/>
      <c r="P36" s="82"/>
      <c r="Q36" s="70"/>
      <c r="S36" s="24"/>
    </row>
    <row r="37" spans="1:20" s="73" customFormat="1" ht="5.25" customHeight="1" collapsed="1" x14ac:dyDescent="0.25">
      <c r="A37" s="64"/>
      <c r="B37" s="68"/>
      <c r="C37" s="69"/>
      <c r="D37" s="69"/>
      <c r="E37" s="70"/>
      <c r="F37" s="68"/>
      <c r="G37" s="69"/>
      <c r="H37" s="69"/>
      <c r="I37" s="70"/>
      <c r="J37" s="68"/>
      <c r="K37" s="69"/>
      <c r="L37" s="69"/>
      <c r="M37" s="250"/>
      <c r="N37" s="83"/>
      <c r="O37" s="81"/>
      <c r="P37" s="82"/>
      <c r="Q37" s="70"/>
      <c r="S37" s="24"/>
    </row>
    <row r="38" spans="1:20" x14ac:dyDescent="0.25">
      <c r="A38" s="15" t="s">
        <v>63</v>
      </c>
      <c r="B38" s="19">
        <v>254.85948020000004</v>
      </c>
      <c r="C38" s="20">
        <v>253.22751528000015</v>
      </c>
      <c r="D38" s="20">
        <v>185.18895355999973</v>
      </c>
      <c r="E38" s="18">
        <v>226.16699999999975</v>
      </c>
      <c r="F38" s="19">
        <v>200.15100000000001</v>
      </c>
      <c r="G38" s="20">
        <v>40.01</v>
      </c>
      <c r="H38" s="20">
        <v>34.772000000000006</v>
      </c>
      <c r="I38" s="18">
        <v>52.847999999999999</v>
      </c>
      <c r="J38" s="314">
        <v>31</v>
      </c>
      <c r="K38" s="17">
        <v>49.936601260000003</v>
      </c>
      <c r="L38" s="17">
        <v>0</v>
      </c>
      <c r="M38" s="55"/>
      <c r="N38" s="20"/>
      <c r="O38" s="19">
        <v>919.4429490399998</v>
      </c>
      <c r="P38" s="20">
        <v>327.78100000000006</v>
      </c>
      <c r="Q38" s="18"/>
      <c r="S38" s="24"/>
      <c r="T38" s="24"/>
    </row>
    <row r="39" spans="1:20" hidden="1" outlineLevel="1" x14ac:dyDescent="0.25">
      <c r="A39" s="15" t="s">
        <v>129</v>
      </c>
      <c r="B39" s="19"/>
      <c r="C39" s="20"/>
      <c r="D39" s="20"/>
      <c r="E39" s="18"/>
      <c r="F39" s="19"/>
      <c r="G39" s="20"/>
      <c r="H39" s="20"/>
      <c r="I39" s="18"/>
      <c r="J39" s="19"/>
      <c r="K39" s="20"/>
      <c r="L39" s="20"/>
      <c r="M39" s="18"/>
      <c r="N39" s="20"/>
      <c r="O39" s="19"/>
      <c r="P39" s="20"/>
      <c r="Q39" s="18"/>
      <c r="S39" s="24"/>
      <c r="T39" s="24"/>
    </row>
    <row r="40" spans="1:20" hidden="1" outlineLevel="1" x14ac:dyDescent="0.25">
      <c r="A40" s="15"/>
      <c r="B40" s="15"/>
      <c r="C40" s="1"/>
      <c r="D40" s="1"/>
      <c r="E40" s="84"/>
      <c r="F40" s="15"/>
      <c r="G40" s="1"/>
      <c r="H40" s="1"/>
      <c r="I40" s="84"/>
      <c r="J40" s="15"/>
      <c r="K40" s="1"/>
      <c r="L40" s="1"/>
      <c r="M40" s="84"/>
      <c r="N40" s="1"/>
      <c r="O40" s="15"/>
      <c r="P40" s="1"/>
      <c r="Q40" s="84"/>
    </row>
    <row r="41" spans="1:20" s="90" customFormat="1" hidden="1" outlineLevel="1" x14ac:dyDescent="0.25">
      <c r="A41" s="85" t="s">
        <v>175</v>
      </c>
      <c r="B41" s="85"/>
      <c r="C41" s="86"/>
      <c r="D41" s="86"/>
      <c r="E41" s="87"/>
      <c r="F41" s="85"/>
      <c r="G41" s="86"/>
      <c r="H41" s="86"/>
      <c r="I41" s="87"/>
      <c r="J41" s="85"/>
      <c r="K41" s="86"/>
      <c r="L41" s="86"/>
      <c r="M41" s="87"/>
      <c r="N41" s="89"/>
      <c r="O41" s="85"/>
      <c r="P41" s="86"/>
      <c r="Q41" s="87"/>
    </row>
    <row r="42" spans="1:20" hidden="1" outlineLevel="1" x14ac:dyDescent="0.25">
      <c r="A42" s="21" t="s">
        <v>176</v>
      </c>
      <c r="B42" s="16"/>
      <c r="C42" s="17"/>
      <c r="D42" s="17"/>
      <c r="E42" s="55"/>
      <c r="F42" s="16"/>
      <c r="G42" s="17"/>
      <c r="H42" s="17"/>
      <c r="I42" s="55"/>
      <c r="J42" s="16"/>
      <c r="K42" s="17"/>
      <c r="L42" s="17"/>
      <c r="M42" s="55"/>
      <c r="N42" s="91"/>
      <c r="O42" s="16"/>
      <c r="P42" s="17"/>
      <c r="Q42" s="55"/>
      <c r="R42" s="24"/>
      <c r="S42" s="24"/>
      <c r="T42" s="24"/>
    </row>
    <row r="43" spans="1:20" hidden="1" outlineLevel="1" x14ac:dyDescent="0.25">
      <c r="A43" s="92" t="s">
        <v>177</v>
      </c>
      <c r="B43" s="65"/>
      <c r="C43" s="66"/>
      <c r="D43" s="66"/>
      <c r="E43" s="67"/>
      <c r="F43" s="65"/>
      <c r="G43" s="17"/>
      <c r="H43" s="66"/>
      <c r="I43" s="67"/>
      <c r="J43" s="65"/>
      <c r="K43" s="17"/>
      <c r="L43" s="66"/>
      <c r="M43" s="67"/>
      <c r="N43" s="93"/>
      <c r="O43" s="65"/>
      <c r="P43" s="66"/>
      <c r="Q43" s="67"/>
      <c r="R43" s="24"/>
      <c r="S43" s="24"/>
    </row>
    <row r="44" spans="1:20" hidden="1" outlineLevel="1" x14ac:dyDescent="0.25">
      <c r="A44" s="21" t="s">
        <v>178</v>
      </c>
      <c r="B44" s="16"/>
      <c r="C44" s="17"/>
      <c r="D44" s="17"/>
      <c r="E44" s="55"/>
      <c r="F44" s="16"/>
      <c r="G44" s="17"/>
      <c r="H44" s="17"/>
      <c r="I44" s="55"/>
      <c r="J44" s="16"/>
      <c r="K44" s="17"/>
      <c r="L44" s="17"/>
      <c r="M44" s="55"/>
      <c r="N44" s="91"/>
      <c r="O44" s="16"/>
      <c r="P44" s="17"/>
      <c r="Q44" s="55"/>
      <c r="R44" s="24"/>
      <c r="S44" s="24"/>
      <c r="T44" s="107"/>
    </row>
    <row r="45" spans="1:20" hidden="1" outlineLevel="1" x14ac:dyDescent="0.25">
      <c r="A45" s="15" t="s">
        <v>179</v>
      </c>
      <c r="B45" s="16"/>
      <c r="C45" s="17"/>
      <c r="D45" s="17"/>
      <c r="E45" s="55"/>
      <c r="F45" s="16"/>
      <c r="G45" s="17"/>
      <c r="H45" s="17"/>
      <c r="I45" s="55"/>
      <c r="J45" s="16"/>
      <c r="K45" s="17"/>
      <c r="L45" s="17"/>
      <c r="M45" s="55"/>
      <c r="N45" s="91"/>
      <c r="O45" s="16"/>
      <c r="P45" s="17"/>
      <c r="Q45" s="55"/>
      <c r="R45" s="24"/>
      <c r="S45" s="24"/>
      <c r="T45" s="107"/>
    </row>
    <row r="46" spans="1:20" hidden="1" outlineLevel="1" x14ac:dyDescent="0.25">
      <c r="A46" s="21" t="s">
        <v>251</v>
      </c>
      <c r="B46" s="16"/>
      <c r="C46" s="17"/>
      <c r="D46" s="17"/>
      <c r="E46" s="55"/>
      <c r="F46" s="16"/>
      <c r="G46" s="17"/>
      <c r="H46" s="17"/>
      <c r="I46" s="55"/>
      <c r="J46" s="16"/>
      <c r="K46" s="17"/>
      <c r="L46" s="17"/>
      <c r="M46" s="55"/>
      <c r="N46" s="91"/>
      <c r="O46" s="16"/>
      <c r="P46" s="17"/>
      <c r="Q46" s="55"/>
      <c r="R46" s="24"/>
      <c r="S46" s="24"/>
    </row>
    <row r="47" spans="1:20" hidden="1" outlineLevel="1" x14ac:dyDescent="0.25">
      <c r="A47" s="21" t="s">
        <v>252</v>
      </c>
      <c r="B47" s="16"/>
      <c r="C47" s="17"/>
      <c r="D47" s="17"/>
      <c r="E47" s="55"/>
      <c r="F47" s="16"/>
      <c r="G47" s="17"/>
      <c r="H47" s="17"/>
      <c r="I47" s="55"/>
      <c r="J47" s="16"/>
      <c r="K47" s="17"/>
      <c r="L47" s="17"/>
      <c r="M47" s="55"/>
      <c r="N47" s="91"/>
      <c r="O47" s="16"/>
      <c r="P47" s="17"/>
      <c r="Q47" s="55"/>
      <c r="R47" s="24"/>
      <c r="S47" s="24"/>
    </row>
    <row r="48" spans="1:20" hidden="1" outlineLevel="1" x14ac:dyDescent="0.25">
      <c r="A48" s="15" t="s">
        <v>253</v>
      </c>
      <c r="B48" s="16"/>
      <c r="C48" s="17"/>
      <c r="D48" s="17"/>
      <c r="E48" s="55"/>
      <c r="F48" s="16"/>
      <c r="G48" s="17"/>
      <c r="H48" s="17"/>
      <c r="I48" s="55"/>
      <c r="J48" s="16"/>
      <c r="K48" s="17"/>
      <c r="L48" s="17"/>
      <c r="M48" s="55"/>
      <c r="N48" s="91"/>
      <c r="O48" s="16"/>
      <c r="P48" s="17"/>
      <c r="Q48" s="55"/>
      <c r="R48" s="24"/>
      <c r="S48" s="24"/>
    </row>
    <row r="49" spans="1:20" hidden="1" outlineLevel="1" x14ac:dyDescent="0.25">
      <c r="A49" s="15" t="s">
        <v>183</v>
      </c>
      <c r="B49" s="16"/>
      <c r="C49" s="17"/>
      <c r="D49" s="17"/>
      <c r="E49" s="55"/>
      <c r="F49" s="16"/>
      <c r="G49" s="17"/>
      <c r="H49" s="17"/>
      <c r="I49" s="55"/>
      <c r="J49" s="16"/>
      <c r="K49" s="17"/>
      <c r="L49" s="17"/>
      <c r="M49" s="55"/>
      <c r="N49" s="91"/>
      <c r="O49" s="16"/>
      <c r="P49" s="17"/>
      <c r="Q49" s="55"/>
      <c r="R49" s="24"/>
      <c r="S49" s="24"/>
      <c r="T49" s="24"/>
    </row>
    <row r="50" spans="1:20" hidden="1" outlineLevel="1" x14ac:dyDescent="0.25">
      <c r="A50" s="15"/>
      <c r="B50" s="15"/>
      <c r="C50" s="1"/>
      <c r="D50" s="1"/>
      <c r="E50" s="84"/>
      <c r="F50" s="15"/>
      <c r="G50" s="1"/>
      <c r="H50" s="1"/>
      <c r="I50" s="84"/>
      <c r="J50" s="15"/>
      <c r="K50" s="1"/>
      <c r="L50" s="1"/>
      <c r="M50" s="84"/>
      <c r="N50" s="1"/>
      <c r="O50" s="94"/>
      <c r="P50" s="95"/>
      <c r="Q50" s="84"/>
      <c r="R50" s="24"/>
    </row>
    <row r="51" spans="1:20" s="90" customFormat="1" hidden="1" outlineLevel="1" x14ac:dyDescent="0.25">
      <c r="A51" s="85" t="s">
        <v>184</v>
      </c>
      <c r="B51" s="85"/>
      <c r="C51" s="86"/>
      <c r="D51" s="86"/>
      <c r="E51" s="87"/>
      <c r="F51" s="85"/>
      <c r="G51" s="86"/>
      <c r="H51" s="86"/>
      <c r="I51" s="87"/>
      <c r="J51" s="85"/>
      <c r="K51" s="86"/>
      <c r="L51" s="86"/>
      <c r="M51" s="87"/>
      <c r="N51" s="89"/>
      <c r="O51" s="97"/>
      <c r="P51" s="245"/>
      <c r="Q51" s="87"/>
      <c r="R51" s="24"/>
    </row>
    <row r="52" spans="1:20" hidden="1" outlineLevel="1" x14ac:dyDescent="0.25">
      <c r="A52" s="21" t="s">
        <v>185</v>
      </c>
      <c r="B52" s="16"/>
      <c r="C52" s="17"/>
      <c r="D52" s="17"/>
      <c r="E52" s="55"/>
      <c r="F52" s="16"/>
      <c r="G52" s="17"/>
      <c r="H52" s="17"/>
      <c r="I52" s="55"/>
      <c r="J52" s="16"/>
      <c r="K52" s="17"/>
      <c r="L52" s="17"/>
      <c r="M52" s="55"/>
      <c r="N52" s="1"/>
      <c r="O52" s="16"/>
      <c r="P52" s="17"/>
      <c r="Q52" s="55"/>
      <c r="R52" s="24"/>
      <c r="S52" s="24"/>
    </row>
    <row r="53" spans="1:20" hidden="1" outlineLevel="1" x14ac:dyDescent="0.25">
      <c r="A53" s="21" t="s">
        <v>186</v>
      </c>
      <c r="B53" s="16"/>
      <c r="C53" s="17"/>
      <c r="D53" s="17"/>
      <c r="E53" s="55"/>
      <c r="F53" s="16"/>
      <c r="G53" s="17"/>
      <c r="H53" s="17"/>
      <c r="I53" s="55"/>
      <c r="J53" s="16"/>
      <c r="K53" s="17"/>
      <c r="L53" s="17"/>
      <c r="M53" s="55"/>
      <c r="N53" s="1"/>
      <c r="O53" s="16"/>
      <c r="P53" s="17"/>
      <c r="Q53" s="55"/>
      <c r="R53" s="24"/>
      <c r="S53" s="24"/>
    </row>
    <row r="54" spans="1:20" hidden="1" outlineLevel="1" x14ac:dyDescent="0.25">
      <c r="A54" s="15" t="s">
        <v>187</v>
      </c>
      <c r="B54" s="16"/>
      <c r="C54" s="17"/>
      <c r="D54" s="17"/>
      <c r="E54" s="55"/>
      <c r="F54" s="16"/>
      <c r="G54" s="17"/>
      <c r="H54" s="17"/>
      <c r="I54" s="55"/>
      <c r="J54" s="16"/>
      <c r="K54" s="17"/>
      <c r="L54" s="17"/>
      <c r="M54" s="55"/>
      <c r="N54" s="1"/>
      <c r="O54" s="16"/>
      <c r="P54" s="17"/>
      <c r="Q54" s="55"/>
      <c r="R54" s="24"/>
      <c r="S54" s="24"/>
    </row>
    <row r="55" spans="1:20" hidden="1" outlineLevel="1" x14ac:dyDescent="0.25">
      <c r="A55" s="15" t="s">
        <v>188</v>
      </c>
      <c r="B55" s="16"/>
      <c r="C55" s="17"/>
      <c r="D55" s="17"/>
      <c r="E55" s="55"/>
      <c r="F55" s="16"/>
      <c r="G55" s="17"/>
      <c r="H55" s="17"/>
      <c r="I55" s="55"/>
      <c r="J55" s="16"/>
      <c r="K55" s="17"/>
      <c r="L55" s="17"/>
      <c r="M55" s="55"/>
      <c r="N55" s="1"/>
      <c r="O55" s="16"/>
      <c r="P55" s="17"/>
      <c r="Q55" s="55"/>
      <c r="R55" s="24"/>
      <c r="S55" s="24"/>
    </row>
    <row r="56" spans="1:20" hidden="1" outlineLevel="1" x14ac:dyDescent="0.25">
      <c r="A56" s="15" t="s">
        <v>254</v>
      </c>
      <c r="B56" s="16"/>
      <c r="C56" s="17"/>
      <c r="D56" s="17"/>
      <c r="E56" s="55"/>
      <c r="F56" s="16"/>
      <c r="G56" s="17"/>
      <c r="H56" s="17"/>
      <c r="I56" s="55"/>
      <c r="J56" s="16"/>
      <c r="K56" s="17"/>
      <c r="L56" s="17"/>
      <c r="M56" s="55"/>
      <c r="N56" s="1"/>
      <c r="O56" s="16"/>
      <c r="P56" s="17"/>
      <c r="Q56" s="55"/>
      <c r="R56" s="24"/>
      <c r="S56" s="24"/>
    </row>
    <row r="57" spans="1:20" hidden="1" outlineLevel="1" x14ac:dyDescent="0.25">
      <c r="A57" s="15" t="s">
        <v>190</v>
      </c>
      <c r="B57" s="16"/>
      <c r="C57" s="17"/>
      <c r="D57" s="17"/>
      <c r="E57" s="55"/>
      <c r="F57" s="16"/>
      <c r="G57" s="17"/>
      <c r="H57" s="17"/>
      <c r="I57" s="55"/>
      <c r="J57" s="16"/>
      <c r="K57" s="17"/>
      <c r="L57" s="17"/>
      <c r="M57" s="55"/>
      <c r="N57" s="1"/>
      <c r="O57" s="16"/>
      <c r="P57" s="17"/>
      <c r="Q57" s="55"/>
      <c r="R57" s="24"/>
      <c r="S57" s="24"/>
    </row>
    <row r="58" spans="1:20" hidden="1" outlineLevel="1" x14ac:dyDescent="0.25">
      <c r="A58" s="15" t="s">
        <v>255</v>
      </c>
      <c r="B58" s="16"/>
      <c r="C58" s="17"/>
      <c r="D58" s="17"/>
      <c r="E58" s="55"/>
      <c r="F58" s="16"/>
      <c r="G58" s="17"/>
      <c r="H58" s="17"/>
      <c r="I58" s="55"/>
      <c r="J58" s="16"/>
      <c r="K58" s="17"/>
      <c r="L58" s="17"/>
      <c r="M58" s="55"/>
      <c r="N58" s="1"/>
      <c r="O58" s="16"/>
      <c r="P58" s="17"/>
      <c r="Q58" s="55"/>
      <c r="R58" s="24"/>
      <c r="S58" s="24"/>
    </row>
    <row r="59" spans="1:20" hidden="1" outlineLevel="1" x14ac:dyDescent="0.25">
      <c r="A59" s="15"/>
      <c r="B59" s="94"/>
      <c r="C59" s="95"/>
      <c r="D59" s="95"/>
      <c r="E59" s="96"/>
      <c r="F59" s="94"/>
      <c r="G59" s="95"/>
      <c r="H59" s="95"/>
      <c r="I59" s="96"/>
      <c r="J59" s="94"/>
      <c r="K59" s="95"/>
      <c r="L59" s="95"/>
      <c r="M59" s="96"/>
      <c r="N59" s="1"/>
      <c r="O59" s="16"/>
      <c r="P59" s="17"/>
      <c r="Q59" s="55"/>
      <c r="R59" s="24"/>
    </row>
    <row r="60" spans="1:20" hidden="1" outlineLevel="1" x14ac:dyDescent="0.25">
      <c r="A60" s="15"/>
      <c r="B60" s="16"/>
      <c r="C60" s="17"/>
      <c r="D60" s="17"/>
      <c r="E60" s="55"/>
      <c r="F60" s="16"/>
      <c r="G60" s="17"/>
      <c r="H60" s="17"/>
      <c r="I60" s="55"/>
      <c r="J60" s="16"/>
      <c r="K60" s="17"/>
      <c r="L60" s="17"/>
      <c r="M60" s="55"/>
      <c r="N60" s="1"/>
      <c r="O60" s="16"/>
      <c r="P60" s="17"/>
      <c r="Q60" s="55"/>
      <c r="R60" s="24"/>
    </row>
    <row r="61" spans="1:20" ht="15.75" collapsed="1" thickBot="1" x14ac:dyDescent="0.3">
      <c r="A61" s="25"/>
      <c r="B61" s="25"/>
      <c r="C61" s="98"/>
      <c r="D61" s="98"/>
      <c r="E61" s="99"/>
      <c r="F61" s="25"/>
      <c r="G61" s="98"/>
      <c r="H61" s="98"/>
      <c r="I61" s="99"/>
      <c r="J61" s="25"/>
      <c r="K61" s="98"/>
      <c r="L61" s="98"/>
      <c r="M61" s="99"/>
      <c r="N61" s="1"/>
      <c r="O61" s="25"/>
      <c r="P61" s="98"/>
      <c r="Q61" s="99"/>
    </row>
  </sheetData>
  <pageMargins left="0.7" right="0.7" top="0.75" bottom="0.75" header="0.3" footer="0.3"/>
  <pageSetup paperSize="9" scale="55" orientation="landscape" r:id="rId1"/>
  <headerFooter>
    <oddFooter>&amp;C&amp;P</oddFooter>
  </headerFooter>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Q44"/>
  <sheetViews>
    <sheetView showGridLines="0" zoomScale="80" zoomScaleNormal="80" zoomScaleSheetLayoutView="85" workbookViewId="0"/>
  </sheetViews>
  <sheetFormatPr defaultRowHeight="15" x14ac:dyDescent="0.25"/>
  <cols>
    <col min="1" max="1" width="60.5703125" customWidth="1"/>
    <col min="2" max="13" width="9.42578125" customWidth="1"/>
    <col min="14" max="14" width="4.5703125" customWidth="1"/>
    <col min="15" max="17" width="9.42578125" customWidth="1"/>
  </cols>
  <sheetData>
    <row r="1" spans="1:17" ht="40.35" customHeight="1" x14ac:dyDescent="0.25">
      <c r="A1" s="1"/>
      <c r="B1" s="1"/>
      <c r="C1" s="1"/>
      <c r="D1" s="1"/>
      <c r="E1" s="1"/>
      <c r="F1" s="1"/>
      <c r="G1" s="1"/>
      <c r="H1" s="1"/>
      <c r="I1" s="1"/>
      <c r="J1" s="1"/>
      <c r="K1" s="1"/>
      <c r="L1" s="1"/>
      <c r="M1" s="1"/>
      <c r="N1" s="1"/>
      <c r="O1" s="1"/>
      <c r="P1" s="1"/>
      <c r="Q1" s="1"/>
    </row>
    <row r="2" spans="1:17" ht="26.25" x14ac:dyDescent="0.4">
      <c r="A2" s="2" t="s">
        <v>17</v>
      </c>
      <c r="B2" s="1"/>
      <c r="C2" s="1"/>
      <c r="D2" s="1"/>
      <c r="E2" s="1"/>
      <c r="F2" s="1"/>
      <c r="G2" s="1"/>
      <c r="H2" s="1"/>
      <c r="I2" s="1"/>
      <c r="J2" s="1"/>
      <c r="K2" s="1"/>
      <c r="L2" s="1"/>
      <c r="M2" s="1"/>
      <c r="N2" s="1"/>
      <c r="O2" s="1"/>
      <c r="P2" s="1"/>
      <c r="Q2" s="1"/>
    </row>
    <row r="3" spans="1:17" ht="15.75" thickBot="1" x14ac:dyDescent="0.3">
      <c r="A3" s="1"/>
      <c r="B3" s="1"/>
      <c r="C3" s="1"/>
      <c r="D3" s="1"/>
      <c r="E3" s="1"/>
      <c r="F3" s="1"/>
      <c r="G3" s="1"/>
      <c r="H3" s="1"/>
      <c r="I3" s="1"/>
      <c r="J3" s="1"/>
      <c r="K3" s="1"/>
      <c r="L3" s="1"/>
      <c r="M3" s="1"/>
      <c r="N3" s="1"/>
      <c r="O3" s="1"/>
      <c r="P3" s="1"/>
      <c r="Q3" s="1"/>
    </row>
    <row r="4" spans="1:17"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row>
    <row r="5" spans="1:17" s="7" customFormat="1" ht="15.75" thickBot="1" x14ac:dyDescent="0.3">
      <c r="A5" s="8" t="s">
        <v>208</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row>
    <row r="6" spans="1:17" ht="6" customHeight="1" x14ac:dyDescent="0.25">
      <c r="A6" s="121"/>
      <c r="B6" s="12"/>
      <c r="C6" s="13"/>
      <c r="D6" s="13"/>
      <c r="E6" s="14"/>
      <c r="F6" s="12"/>
      <c r="G6" s="13"/>
      <c r="H6" s="13"/>
      <c r="I6" s="14"/>
      <c r="J6" s="12"/>
      <c r="K6" s="13"/>
      <c r="L6" s="13"/>
      <c r="M6" s="14"/>
      <c r="N6" s="1"/>
      <c r="O6" s="12"/>
      <c r="P6" s="13"/>
      <c r="Q6" s="14"/>
    </row>
    <row r="7" spans="1:17" x14ac:dyDescent="0.25">
      <c r="A7" s="122" t="s">
        <v>209</v>
      </c>
      <c r="B7" s="123">
        <v>1.4996533333333335</v>
      </c>
      <c r="C7" s="124">
        <v>1.5335066666666666</v>
      </c>
      <c r="D7" s="124">
        <v>1.577226666666667</v>
      </c>
      <c r="E7" s="125">
        <v>1.5525966666666668</v>
      </c>
      <c r="F7" s="123">
        <v>1.50129</v>
      </c>
      <c r="G7" s="124">
        <v>1.5519766666666666</v>
      </c>
      <c r="H7" s="124">
        <v>1.5312933333333334</v>
      </c>
      <c r="I7" s="125">
        <v>1.5403533333333332</v>
      </c>
      <c r="J7" s="123">
        <v>1.5242566666666668</v>
      </c>
      <c r="K7" s="124">
        <v>1.4596766666666667</v>
      </c>
      <c r="L7" s="132">
        <v>1.4897866666666666</v>
      </c>
      <c r="M7" s="125"/>
      <c r="N7" s="1"/>
      <c r="O7" s="123">
        <v>1.5399499999999999</v>
      </c>
      <c r="P7" s="124">
        <v>1.5318849999999999</v>
      </c>
      <c r="Q7" s="125"/>
    </row>
    <row r="8" spans="1:17" x14ac:dyDescent="0.25">
      <c r="A8" s="122" t="s">
        <v>210</v>
      </c>
      <c r="B8" s="123">
        <v>11.164523333333335</v>
      </c>
      <c r="C8" s="124">
        <v>11.424613333333333</v>
      </c>
      <c r="D8" s="124">
        <v>11.751396666666666</v>
      </c>
      <c r="E8" s="125">
        <v>11.580703333333334</v>
      </c>
      <c r="F8" s="123">
        <v>11.190580000000002</v>
      </c>
      <c r="G8" s="124">
        <v>11.575866666666668</v>
      </c>
      <c r="H8" s="124">
        <v>11.424086666666668</v>
      </c>
      <c r="I8" s="125">
        <v>11.48818</v>
      </c>
      <c r="J8" s="123">
        <v>11.369966666666665</v>
      </c>
      <c r="K8" s="124">
        <v>10.89181</v>
      </c>
      <c r="L8" s="132">
        <v>11.117653333333331</v>
      </c>
      <c r="M8" s="125"/>
      <c r="N8" s="1"/>
      <c r="O8" s="123">
        <v>11.47419</v>
      </c>
      <c r="P8" s="124">
        <v>11.424210833333333</v>
      </c>
      <c r="Q8" s="125"/>
    </row>
    <row r="9" spans="1:17" ht="15.75" thickBot="1" x14ac:dyDescent="0.3">
      <c r="A9" s="126" t="s">
        <v>211</v>
      </c>
      <c r="B9" s="127">
        <v>1.0121900000000001</v>
      </c>
      <c r="C9" s="128">
        <v>0.97462333333333329</v>
      </c>
      <c r="D9" s="128">
        <v>1.0236033333333332</v>
      </c>
      <c r="E9" s="129">
        <v>0.99817</v>
      </c>
      <c r="F9" s="127">
        <v>0.98519333333333325</v>
      </c>
      <c r="G9" s="128">
        <v>0.99433999999999989</v>
      </c>
      <c r="H9" s="128">
        <v>0.98172000000000004</v>
      </c>
      <c r="I9" s="129">
        <v>0.97297</v>
      </c>
      <c r="J9" s="127">
        <v>0.96738666666666662</v>
      </c>
      <c r="K9" s="128">
        <v>0.94113333333333327</v>
      </c>
      <c r="L9" s="329">
        <v>0.94277666666666671</v>
      </c>
      <c r="M9" s="129"/>
      <c r="N9" s="1"/>
      <c r="O9" s="127">
        <v>1.0049300000000001</v>
      </c>
      <c r="P9" s="128">
        <v>0.98421249999999993</v>
      </c>
      <c r="Q9" s="129"/>
    </row>
    <row r="10" spans="1:17" ht="8.25" customHeight="1" x14ac:dyDescent="0.25">
      <c r="A10" s="1"/>
      <c r="B10" s="1"/>
      <c r="C10" s="1"/>
      <c r="D10" s="1"/>
      <c r="E10" s="1"/>
      <c r="F10" s="1"/>
      <c r="G10" s="1"/>
      <c r="H10" s="1"/>
      <c r="I10" s="1"/>
      <c r="J10" s="1"/>
      <c r="K10" s="1"/>
      <c r="L10" s="1"/>
      <c r="M10" s="1"/>
      <c r="N10" s="1"/>
      <c r="O10" s="1"/>
      <c r="P10" s="1"/>
      <c r="Q10" s="1"/>
    </row>
    <row r="11" spans="1:17" x14ac:dyDescent="0.25">
      <c r="A11" s="130" t="s">
        <v>212</v>
      </c>
      <c r="B11" s="1"/>
      <c r="C11" s="262"/>
      <c r="D11" s="262"/>
      <c r="E11" s="262"/>
      <c r="F11" s="262"/>
      <c r="G11" s="262"/>
      <c r="H11" s="262"/>
      <c r="I11" s="262"/>
      <c r="J11" s="262"/>
      <c r="K11" s="262"/>
      <c r="L11" s="262"/>
      <c r="M11" s="1"/>
      <c r="N11" s="1"/>
      <c r="O11" s="1"/>
      <c r="P11" s="1"/>
      <c r="Q11" s="1"/>
    </row>
    <row r="12" spans="1:17" x14ac:dyDescent="0.25">
      <c r="A12" s="1" t="s">
        <v>213</v>
      </c>
      <c r="B12" s="251"/>
      <c r="C12" s="1"/>
      <c r="D12" s="1"/>
      <c r="E12" s="1"/>
      <c r="F12" s="1"/>
      <c r="G12" s="1"/>
      <c r="H12" s="1"/>
      <c r="I12" s="1"/>
      <c r="J12" s="1"/>
      <c r="K12" s="124"/>
      <c r="L12" s="1"/>
      <c r="M12" s="1"/>
      <c r="N12" s="1"/>
      <c r="O12" s="1"/>
      <c r="P12" s="1"/>
      <c r="Q12" s="1"/>
    </row>
    <row r="13" spans="1:17" x14ac:dyDescent="0.25">
      <c r="A13" s="1" t="s">
        <v>214</v>
      </c>
      <c r="B13" s="1"/>
      <c r="C13" s="1"/>
      <c r="D13" s="1"/>
      <c r="E13" s="131"/>
      <c r="F13" s="131"/>
      <c r="G13" s="131"/>
      <c r="H13" s="131"/>
      <c r="I13" s="131"/>
      <c r="K13" s="131"/>
      <c r="L13" s="131"/>
      <c r="M13" s="131"/>
      <c r="N13" s="1"/>
      <c r="O13" s="1"/>
      <c r="P13" s="1"/>
      <c r="Q13" s="1"/>
    </row>
    <row r="14" spans="1:17" x14ac:dyDescent="0.25">
      <c r="A14" s="1"/>
      <c r="B14" s="1"/>
      <c r="C14" s="1"/>
      <c r="D14" s="1"/>
      <c r="E14" s="131"/>
      <c r="F14" s="131"/>
      <c r="G14" s="131"/>
      <c r="H14" s="131"/>
      <c r="I14" s="131"/>
      <c r="J14" s="316"/>
      <c r="K14" s="316"/>
      <c r="L14" s="131"/>
      <c r="M14" s="131"/>
      <c r="N14" s="1"/>
      <c r="O14" s="1"/>
      <c r="P14" s="1"/>
      <c r="Q14" s="1"/>
    </row>
    <row r="15" spans="1:17" x14ac:dyDescent="0.25">
      <c r="E15" s="131"/>
      <c r="F15" s="131"/>
      <c r="G15" s="131"/>
      <c r="H15" s="131"/>
      <c r="I15" s="131"/>
      <c r="J15" s="316"/>
      <c r="K15" s="316"/>
      <c r="L15" s="131"/>
      <c r="M15" s="131"/>
    </row>
    <row r="16" spans="1:17" x14ac:dyDescent="0.25">
      <c r="J16" s="316"/>
      <c r="K16" s="316"/>
    </row>
    <row r="17" spans="2:13" x14ac:dyDescent="0.25">
      <c r="B17" s="131"/>
      <c r="C17" s="131"/>
      <c r="D17" s="131"/>
    </row>
    <row r="18" spans="2:13" x14ac:dyDescent="0.25">
      <c r="B18" s="131"/>
      <c r="C18" s="131"/>
      <c r="D18" s="131"/>
      <c r="E18" s="132"/>
      <c r="F18" s="132"/>
      <c r="G18" s="132"/>
      <c r="H18" s="132"/>
      <c r="I18" s="132"/>
      <c r="J18" s="180"/>
      <c r="K18" s="132"/>
      <c r="L18" s="132"/>
      <c r="M18" s="132"/>
    </row>
    <row r="19" spans="2:13" x14ac:dyDescent="0.25">
      <c r="B19" s="131"/>
      <c r="C19" s="131"/>
      <c r="D19" s="131"/>
      <c r="E19" s="132"/>
      <c r="F19" s="132"/>
      <c r="G19" s="132"/>
      <c r="H19" s="132"/>
      <c r="I19" s="132"/>
      <c r="J19" s="132"/>
      <c r="K19" s="132"/>
      <c r="L19" s="132"/>
      <c r="M19" s="132"/>
    </row>
    <row r="20" spans="2:13" x14ac:dyDescent="0.25">
      <c r="B20" s="131"/>
      <c r="C20" s="131"/>
      <c r="D20" s="131"/>
      <c r="E20" s="132"/>
      <c r="F20" s="132"/>
      <c r="G20" s="132"/>
      <c r="H20" s="132"/>
      <c r="I20" s="132"/>
      <c r="J20" s="132"/>
      <c r="K20" s="132"/>
      <c r="L20" s="132"/>
      <c r="M20" s="132"/>
    </row>
    <row r="21" spans="2:13" x14ac:dyDescent="0.25">
      <c r="B21" s="131"/>
      <c r="C21" s="131"/>
      <c r="D21" s="131"/>
      <c r="E21" s="132"/>
      <c r="F21" s="132"/>
      <c r="G21" s="132"/>
      <c r="H21" s="132"/>
      <c r="I21" s="132"/>
      <c r="J21" s="132"/>
      <c r="K21" s="132"/>
      <c r="L21" s="132"/>
      <c r="M21" s="132"/>
    </row>
    <row r="22" spans="2:13" x14ac:dyDescent="0.25">
      <c r="B22" s="131"/>
      <c r="C22" s="131"/>
      <c r="D22" s="131"/>
      <c r="E22" s="132"/>
      <c r="F22" s="132"/>
      <c r="G22" s="132"/>
      <c r="H22" s="132"/>
      <c r="I22" s="132"/>
      <c r="J22" s="132"/>
      <c r="K22" s="132"/>
      <c r="L22" s="132"/>
      <c r="M22" s="132"/>
    </row>
    <row r="23" spans="2:13" x14ac:dyDescent="0.25">
      <c r="B23" s="131"/>
      <c r="C23" s="131"/>
      <c r="D23" s="131"/>
      <c r="E23" s="132"/>
      <c r="F23" s="132"/>
      <c r="G23" s="132"/>
      <c r="H23" s="132"/>
      <c r="I23" s="132"/>
      <c r="J23" s="132"/>
      <c r="K23" s="132"/>
      <c r="L23" s="132"/>
      <c r="M23" s="132"/>
    </row>
    <row r="24" spans="2:13" x14ac:dyDescent="0.25">
      <c r="B24" s="131"/>
      <c r="C24" s="131"/>
      <c r="D24" s="131"/>
      <c r="E24" s="132"/>
      <c r="F24" s="132"/>
      <c r="G24" s="132"/>
      <c r="H24" s="132"/>
      <c r="I24" s="132"/>
      <c r="J24" s="132"/>
      <c r="K24" s="132"/>
      <c r="L24" s="132"/>
      <c r="M24" s="132"/>
    </row>
    <row r="25" spans="2:13" x14ac:dyDescent="0.25">
      <c r="B25" s="131"/>
      <c r="C25" s="131"/>
      <c r="D25" s="131"/>
      <c r="E25" s="132"/>
      <c r="F25" s="132"/>
      <c r="G25" s="132"/>
      <c r="H25" s="132"/>
      <c r="I25" s="132"/>
      <c r="J25" s="132"/>
      <c r="K25" s="132"/>
      <c r="L25" s="132"/>
      <c r="M25" s="132"/>
    </row>
    <row r="26" spans="2:13" x14ac:dyDescent="0.25">
      <c r="B26" s="131"/>
      <c r="C26" s="131"/>
      <c r="D26" s="131"/>
      <c r="E26" s="132"/>
      <c r="F26" s="132"/>
      <c r="G26" s="132"/>
      <c r="H26" s="132"/>
      <c r="I26" s="132"/>
      <c r="J26" s="132"/>
      <c r="K26" s="132"/>
      <c r="L26" s="132"/>
      <c r="M26" s="132"/>
    </row>
    <row r="27" spans="2:13" x14ac:dyDescent="0.25">
      <c r="B27" s="131"/>
      <c r="C27" s="131"/>
      <c r="D27" s="131"/>
      <c r="E27" s="132"/>
      <c r="F27" s="132"/>
      <c r="G27" s="132"/>
      <c r="H27" s="316"/>
      <c r="I27" s="316"/>
      <c r="J27" s="316"/>
      <c r="K27" s="132"/>
      <c r="L27" s="132"/>
      <c r="M27" s="132"/>
    </row>
    <row r="28" spans="2:13" x14ac:dyDescent="0.25">
      <c r="B28" s="131"/>
      <c r="C28" s="131"/>
      <c r="D28" s="131"/>
      <c r="E28" s="132"/>
      <c r="F28" s="132"/>
      <c r="G28" s="132"/>
      <c r="H28" s="132"/>
      <c r="I28" s="132"/>
      <c r="J28" s="132"/>
      <c r="K28" s="132"/>
      <c r="L28" s="132"/>
      <c r="M28" s="132"/>
    </row>
    <row r="29" spans="2:13" x14ac:dyDescent="0.25">
      <c r="B29" s="131"/>
      <c r="C29" s="131"/>
      <c r="D29" s="131"/>
      <c r="E29" s="132"/>
      <c r="F29" s="132"/>
      <c r="G29" s="132"/>
      <c r="H29" s="316"/>
      <c r="I29" s="316"/>
      <c r="J29" s="316"/>
      <c r="K29" s="132"/>
      <c r="L29" s="132"/>
      <c r="M29" s="132"/>
    </row>
    <row r="30" spans="2:13" x14ac:dyDescent="0.25">
      <c r="E30" s="132"/>
      <c r="F30" s="132"/>
      <c r="G30" s="132"/>
      <c r="H30" s="132"/>
      <c r="I30" s="132"/>
      <c r="J30" s="132"/>
      <c r="K30" s="132"/>
      <c r="L30" s="132"/>
      <c r="M30" s="132"/>
    </row>
    <row r="32" spans="2:13" x14ac:dyDescent="0.25">
      <c r="B32" s="132"/>
      <c r="C32" s="132"/>
      <c r="D32" s="132"/>
    </row>
    <row r="33" spans="2:4" x14ac:dyDescent="0.25">
      <c r="B33" s="132"/>
      <c r="C33" s="132"/>
      <c r="D33" s="132"/>
    </row>
    <row r="34" spans="2:4" x14ac:dyDescent="0.25">
      <c r="B34" s="132"/>
      <c r="C34" s="132"/>
      <c r="D34" s="132"/>
    </row>
    <row r="35" spans="2:4" x14ac:dyDescent="0.25">
      <c r="B35" s="132"/>
      <c r="C35" s="132"/>
      <c r="D35" s="132"/>
    </row>
    <row r="36" spans="2:4" x14ac:dyDescent="0.25">
      <c r="B36" s="132"/>
      <c r="C36" s="132"/>
      <c r="D36" s="132"/>
    </row>
    <row r="37" spans="2:4" x14ac:dyDescent="0.25">
      <c r="B37" s="132"/>
      <c r="C37" s="132"/>
      <c r="D37" s="132"/>
    </row>
    <row r="38" spans="2:4" x14ac:dyDescent="0.25">
      <c r="B38" s="132"/>
      <c r="C38" s="132"/>
      <c r="D38" s="132"/>
    </row>
    <row r="39" spans="2:4" x14ac:dyDescent="0.25">
      <c r="B39" s="132"/>
      <c r="C39" s="132"/>
      <c r="D39" s="132"/>
    </row>
    <row r="40" spans="2:4" x14ac:dyDescent="0.25">
      <c r="B40" s="132"/>
      <c r="C40" s="132"/>
      <c r="D40" s="132"/>
    </row>
    <row r="41" spans="2:4" x14ac:dyDescent="0.25">
      <c r="B41" s="132"/>
      <c r="C41" s="132"/>
      <c r="D41" s="132"/>
    </row>
    <row r="42" spans="2:4" x14ac:dyDescent="0.25">
      <c r="B42" s="132"/>
      <c r="C42" s="132"/>
      <c r="D42" s="132"/>
    </row>
    <row r="43" spans="2:4" x14ac:dyDescent="0.25">
      <c r="B43" s="132"/>
      <c r="C43" s="132"/>
      <c r="D43" s="132"/>
    </row>
    <row r="44" spans="2:4" x14ac:dyDescent="0.25">
      <c r="B44" s="132"/>
      <c r="C44" s="132"/>
      <c r="D44" s="132"/>
    </row>
  </sheetData>
  <pageMargins left="0.7" right="0.7" top="0.75" bottom="0.75" header="0.3" footer="0.3"/>
  <pageSetup paperSize="9" scale="65" orientation="landscape" r:id="rId1"/>
  <headerFooter>
    <oddFooter>&amp;C&amp;P</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M35"/>
  <sheetViews>
    <sheetView showGridLines="0" zoomScale="80" zoomScaleNormal="80" zoomScaleSheetLayoutView="85" workbookViewId="0"/>
  </sheetViews>
  <sheetFormatPr defaultRowHeight="15" x14ac:dyDescent="0.25"/>
  <cols>
    <col min="1" max="1" width="32.42578125" customWidth="1"/>
    <col min="2" max="2" width="145" customWidth="1"/>
    <col min="3" max="17" width="9.42578125" customWidth="1"/>
  </cols>
  <sheetData>
    <row r="1" spans="1:13" ht="40.35" customHeight="1" x14ac:dyDescent="0.25">
      <c r="A1" s="1"/>
      <c r="B1" s="1"/>
      <c r="C1" s="1"/>
      <c r="D1" s="1"/>
      <c r="E1" s="1"/>
      <c r="F1" s="1"/>
      <c r="G1" s="1"/>
      <c r="H1" s="1"/>
      <c r="I1" s="1"/>
      <c r="J1" s="1"/>
      <c r="K1" s="1"/>
      <c r="L1" s="1"/>
      <c r="M1" s="1"/>
    </row>
    <row r="2" spans="1:13" ht="26.25" x14ac:dyDescent="0.4">
      <c r="A2" s="2" t="s">
        <v>18</v>
      </c>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86" t="s">
        <v>215</v>
      </c>
      <c r="B4" s="86"/>
      <c r="C4" s="1"/>
      <c r="D4" s="1"/>
      <c r="E4" s="1"/>
      <c r="F4" s="1"/>
      <c r="G4" s="1"/>
      <c r="H4" s="1"/>
      <c r="I4" s="1"/>
      <c r="J4" s="1"/>
      <c r="K4" s="1"/>
      <c r="L4" s="1"/>
      <c r="M4" s="1"/>
    </row>
    <row r="5" spans="1:13" s="135" customFormat="1" ht="17.25" customHeight="1" x14ac:dyDescent="0.25">
      <c r="A5" s="266" t="s">
        <v>154</v>
      </c>
      <c r="B5" s="267" t="s">
        <v>216</v>
      </c>
      <c r="C5" s="134"/>
      <c r="D5" s="134"/>
      <c r="E5" s="134"/>
      <c r="F5" s="134"/>
      <c r="G5" s="134"/>
      <c r="H5" s="134"/>
      <c r="I5" s="134"/>
      <c r="J5" s="134"/>
      <c r="K5" s="134"/>
      <c r="L5" s="134"/>
      <c r="M5" s="134"/>
    </row>
    <row r="6" spans="1:13" s="135" customFormat="1" ht="17.25" customHeight="1" x14ac:dyDescent="0.25">
      <c r="A6" s="268" t="s">
        <v>155</v>
      </c>
      <c r="B6" s="269" t="s">
        <v>217</v>
      </c>
      <c r="C6" s="134"/>
      <c r="D6" s="134"/>
      <c r="E6" s="134"/>
      <c r="F6" s="134"/>
      <c r="G6" s="134"/>
      <c r="H6" s="134"/>
      <c r="I6" s="134"/>
      <c r="J6" s="134"/>
      <c r="K6" s="134"/>
      <c r="L6" s="134"/>
      <c r="M6" s="134"/>
    </row>
    <row r="7" spans="1:13" s="135" customFormat="1" ht="17.25" customHeight="1" x14ac:dyDescent="0.25">
      <c r="A7" s="268" t="s">
        <v>156</v>
      </c>
      <c r="B7" s="269" t="s">
        <v>218</v>
      </c>
      <c r="C7" s="134"/>
      <c r="D7" s="134"/>
      <c r="E7" s="134"/>
      <c r="F7" s="134"/>
      <c r="G7" s="134"/>
      <c r="H7" s="134"/>
      <c r="I7" s="134"/>
      <c r="J7" s="134"/>
      <c r="K7" s="134"/>
      <c r="L7" s="134"/>
      <c r="M7" s="134"/>
    </row>
    <row r="8" spans="1:13" s="135" customFormat="1" ht="17.25" customHeight="1" x14ac:dyDescent="0.25">
      <c r="A8" s="268" t="s">
        <v>158</v>
      </c>
      <c r="B8" s="269" t="s">
        <v>219</v>
      </c>
      <c r="C8" s="134"/>
      <c r="D8" s="134"/>
      <c r="E8" s="134"/>
      <c r="F8" s="134"/>
      <c r="G8" s="134"/>
      <c r="H8" s="134"/>
      <c r="I8" s="134"/>
      <c r="J8" s="134"/>
      <c r="K8" s="134"/>
      <c r="L8" s="134"/>
      <c r="M8" s="134"/>
    </row>
    <row r="9" spans="1:13" s="135" customFormat="1" ht="17.25" customHeight="1" x14ac:dyDescent="0.25">
      <c r="A9" s="268" t="s">
        <v>159</v>
      </c>
      <c r="B9" s="269" t="s">
        <v>220</v>
      </c>
      <c r="C9" s="134"/>
      <c r="D9" s="134"/>
      <c r="E9" s="134"/>
      <c r="F9" s="134"/>
      <c r="G9" s="134"/>
      <c r="H9" s="134"/>
      <c r="I9" s="134"/>
      <c r="J9" s="134"/>
      <c r="K9" s="134"/>
      <c r="L9" s="134"/>
      <c r="M9" s="134"/>
    </row>
    <row r="10" spans="1:13" s="135" customFormat="1" ht="17.25" customHeight="1" x14ac:dyDescent="0.25">
      <c r="A10" s="268" t="s">
        <v>160</v>
      </c>
      <c r="B10" s="135" t="s">
        <v>221</v>
      </c>
      <c r="C10" s="134"/>
      <c r="D10" s="134"/>
      <c r="E10" s="134"/>
      <c r="F10" s="134"/>
      <c r="G10" s="134"/>
      <c r="H10" s="134"/>
      <c r="I10" s="134"/>
      <c r="J10" s="134"/>
      <c r="K10" s="134"/>
      <c r="L10" s="134"/>
      <c r="M10" s="134"/>
    </row>
    <row r="11" spans="1:13" s="135" customFormat="1" ht="17.25" customHeight="1" x14ac:dyDescent="0.25">
      <c r="A11" s="268" t="s">
        <v>161</v>
      </c>
      <c r="B11" s="269" t="s">
        <v>222</v>
      </c>
      <c r="C11" s="134"/>
      <c r="D11" s="134"/>
      <c r="E11" s="134"/>
      <c r="F11" s="134"/>
      <c r="G11" s="134"/>
      <c r="H11" s="134"/>
      <c r="I11" s="134"/>
      <c r="J11" s="134"/>
      <c r="K11" s="134"/>
      <c r="L11" s="134"/>
      <c r="M11" s="134"/>
    </row>
    <row r="12" spans="1:13" s="135" customFormat="1" ht="17.25" customHeight="1" x14ac:dyDescent="0.25">
      <c r="A12" s="268" t="s">
        <v>162</v>
      </c>
      <c r="B12" s="269" t="s">
        <v>223</v>
      </c>
      <c r="C12" s="134"/>
      <c r="D12" s="134"/>
      <c r="E12" s="134"/>
      <c r="F12" s="134"/>
      <c r="G12" s="134"/>
      <c r="H12" s="134"/>
      <c r="I12" s="134"/>
      <c r="J12" s="134"/>
      <c r="K12" s="134"/>
      <c r="L12" s="134"/>
      <c r="M12" s="134"/>
    </row>
    <row r="13" spans="1:13" s="135" customFormat="1" ht="17.25" customHeight="1" x14ac:dyDescent="0.25">
      <c r="A13" s="268" t="s">
        <v>164</v>
      </c>
      <c r="B13" t="s">
        <v>224</v>
      </c>
      <c r="C13" s="134"/>
      <c r="D13" s="134"/>
      <c r="E13" s="134"/>
      <c r="F13" s="134"/>
      <c r="G13" s="134"/>
      <c r="H13" s="134"/>
      <c r="I13" s="134"/>
      <c r="J13" s="134"/>
      <c r="K13" s="134"/>
      <c r="L13" s="134"/>
      <c r="M13" s="134"/>
    </row>
    <row r="14" spans="1:13" s="135" customFormat="1" ht="17.25" customHeight="1" x14ac:dyDescent="0.25">
      <c r="A14" s="268" t="s">
        <v>225</v>
      </c>
      <c r="B14" s="269" t="s">
        <v>226</v>
      </c>
      <c r="C14" s="134"/>
      <c r="D14" s="134"/>
      <c r="E14" s="134"/>
      <c r="F14" s="134"/>
      <c r="G14" s="134"/>
      <c r="H14" s="134"/>
      <c r="I14" s="134"/>
      <c r="J14" s="134"/>
      <c r="K14" s="134"/>
      <c r="L14" s="134"/>
      <c r="M14" s="134"/>
    </row>
    <row r="15" spans="1:13" s="135" customFormat="1" ht="17.25" customHeight="1" x14ac:dyDescent="0.25">
      <c r="A15" s="268" t="s">
        <v>227</v>
      </c>
      <c r="B15" s="269" t="s">
        <v>228</v>
      </c>
      <c r="C15" s="134"/>
      <c r="D15" s="134"/>
      <c r="E15" s="134"/>
      <c r="F15" s="134"/>
      <c r="G15" s="134"/>
      <c r="H15" s="134"/>
      <c r="I15" s="134"/>
      <c r="J15" s="134"/>
      <c r="K15" s="134"/>
      <c r="L15" s="134"/>
      <c r="M15" s="134"/>
    </row>
    <row r="16" spans="1:13" s="135" customFormat="1" ht="17.25" customHeight="1" x14ac:dyDescent="0.25">
      <c r="A16" s="268" t="s">
        <v>229</v>
      </c>
      <c r="B16" s="269" t="s">
        <v>230</v>
      </c>
      <c r="C16" s="134"/>
      <c r="D16" s="134"/>
      <c r="E16" s="134"/>
      <c r="F16" s="134"/>
      <c r="G16" s="134"/>
      <c r="H16" s="134"/>
      <c r="I16" s="134"/>
      <c r="J16" s="134"/>
      <c r="K16" s="134"/>
      <c r="L16" s="134"/>
      <c r="M16" s="134"/>
    </row>
    <row r="17" spans="1:13" x14ac:dyDescent="0.25">
      <c r="A17" s="1"/>
      <c r="B17" s="1"/>
      <c r="C17" s="1"/>
      <c r="D17" s="1"/>
      <c r="E17" s="1"/>
      <c r="F17" s="1"/>
      <c r="G17" s="1"/>
      <c r="H17" s="1"/>
      <c r="I17" s="1"/>
      <c r="J17" s="1"/>
      <c r="K17" s="1"/>
      <c r="L17" s="1"/>
      <c r="M17" s="1"/>
    </row>
    <row r="18" spans="1:13" x14ac:dyDescent="0.25">
      <c r="A18" s="86" t="s">
        <v>205</v>
      </c>
      <c r="B18" s="86"/>
      <c r="C18" s="1"/>
      <c r="D18" s="1"/>
      <c r="E18" s="1"/>
      <c r="F18" s="1"/>
      <c r="G18" s="1"/>
      <c r="H18" s="1"/>
      <c r="I18" s="1"/>
      <c r="J18" s="1"/>
      <c r="K18" s="1"/>
      <c r="L18" s="1"/>
      <c r="M18" s="1"/>
    </row>
    <row r="19" spans="1:13" ht="30" x14ac:dyDescent="0.25">
      <c r="A19" s="137" t="s">
        <v>231</v>
      </c>
      <c r="B19" s="270" t="s">
        <v>232</v>
      </c>
      <c r="C19" s="1"/>
      <c r="D19" s="1"/>
      <c r="E19" s="1"/>
      <c r="F19" s="1"/>
      <c r="G19" s="1"/>
      <c r="H19" s="1"/>
      <c r="I19" s="1"/>
      <c r="J19" s="1"/>
      <c r="K19" s="1"/>
      <c r="L19" s="1"/>
      <c r="M19" s="1"/>
    </row>
    <row r="20" spans="1:13" ht="30" x14ac:dyDescent="0.25">
      <c r="A20" s="137" t="s">
        <v>146</v>
      </c>
      <c r="B20" s="270" t="s">
        <v>233</v>
      </c>
      <c r="C20" s="1"/>
      <c r="D20" s="1"/>
      <c r="E20" s="1"/>
      <c r="F20" s="1"/>
      <c r="G20" s="1"/>
      <c r="H20" s="1"/>
      <c r="I20" s="1"/>
      <c r="J20" s="1"/>
      <c r="K20" s="1"/>
      <c r="L20" s="1"/>
      <c r="M20" s="1"/>
    </row>
    <row r="21" spans="1:13" ht="17.25" customHeight="1" x14ac:dyDescent="0.25">
      <c r="A21" s="133" t="s">
        <v>135</v>
      </c>
      <c r="B21" s="267" t="s">
        <v>234</v>
      </c>
      <c r="C21" s="1"/>
      <c r="D21" s="1"/>
      <c r="E21" s="1"/>
      <c r="F21" s="1"/>
      <c r="G21" s="1"/>
      <c r="H21" s="1"/>
      <c r="I21" s="1"/>
      <c r="J21" s="1"/>
      <c r="K21" s="1"/>
      <c r="L21" s="1"/>
      <c r="M21" s="1"/>
    </row>
    <row r="22" spans="1:13" ht="17.25" customHeight="1" x14ac:dyDescent="0.25">
      <c r="A22" s="136" t="s">
        <v>147</v>
      </c>
      <c r="B22" s="269" t="s">
        <v>235</v>
      </c>
      <c r="C22" s="1"/>
      <c r="D22" s="1"/>
      <c r="E22" s="1"/>
      <c r="F22" s="1"/>
      <c r="G22" s="1"/>
      <c r="H22" s="1"/>
      <c r="I22" s="1"/>
      <c r="J22" s="1"/>
      <c r="K22" s="1"/>
      <c r="L22" s="1"/>
      <c r="M22" s="1"/>
    </row>
    <row r="23" spans="1:13" ht="17.25" customHeight="1" x14ac:dyDescent="0.25">
      <c r="A23" s="133" t="s">
        <v>148</v>
      </c>
      <c r="B23" s="267" t="s">
        <v>236</v>
      </c>
      <c r="C23" s="1"/>
      <c r="D23" s="1"/>
      <c r="E23" s="1"/>
      <c r="F23" s="1"/>
      <c r="G23" s="1"/>
      <c r="H23" s="1"/>
      <c r="I23" s="1"/>
      <c r="J23" s="1"/>
      <c r="K23" s="1"/>
      <c r="L23" s="1"/>
      <c r="M23" s="1"/>
    </row>
    <row r="24" spans="1:13" ht="17.25" customHeight="1" x14ac:dyDescent="0.25">
      <c r="A24" s="133" t="s">
        <v>237</v>
      </c>
      <c r="B24" s="267" t="s">
        <v>238</v>
      </c>
      <c r="C24" s="1"/>
      <c r="D24" s="1"/>
      <c r="E24" s="1"/>
      <c r="F24" s="1"/>
      <c r="G24" s="1"/>
      <c r="H24" s="1"/>
      <c r="I24" s="1"/>
      <c r="J24" s="1"/>
      <c r="K24" s="1"/>
      <c r="L24" s="1"/>
      <c r="M24" s="1"/>
    </row>
    <row r="25" spans="1:13" ht="17.25" customHeight="1" x14ac:dyDescent="0.25">
      <c r="A25" s="133" t="s">
        <v>150</v>
      </c>
      <c r="B25" s="267" t="s">
        <v>239</v>
      </c>
      <c r="C25" s="1"/>
      <c r="D25" s="1"/>
      <c r="E25" s="1"/>
      <c r="F25" s="1"/>
      <c r="G25" s="1"/>
      <c r="H25" s="1"/>
      <c r="I25" s="1"/>
      <c r="J25" s="1"/>
      <c r="K25" s="1"/>
      <c r="L25" s="1"/>
      <c r="M25" s="1"/>
    </row>
    <row r="26" spans="1:13" ht="17.25" customHeight="1" x14ac:dyDescent="0.25">
      <c r="A26" s="133" t="s">
        <v>151</v>
      </c>
      <c r="B26" s="267" t="s">
        <v>240</v>
      </c>
      <c r="C26" s="1"/>
      <c r="D26" s="1"/>
      <c r="E26" s="1"/>
      <c r="F26" s="1"/>
      <c r="G26" s="1"/>
      <c r="H26" s="1"/>
      <c r="I26" s="1"/>
      <c r="J26" s="1"/>
      <c r="K26" s="1"/>
      <c r="L26" s="1"/>
      <c r="M26" s="1"/>
    </row>
    <row r="27" spans="1:13" ht="17.25" customHeight="1" x14ac:dyDescent="0.25">
      <c r="A27" s="133" t="s">
        <v>152</v>
      </c>
      <c r="B27" s="267" t="s">
        <v>241</v>
      </c>
      <c r="C27" s="1"/>
      <c r="D27" s="1"/>
      <c r="E27" s="1"/>
      <c r="F27" s="1"/>
      <c r="G27" s="1"/>
      <c r="H27" s="1"/>
      <c r="I27" s="1"/>
      <c r="J27" s="1"/>
      <c r="K27" s="1"/>
      <c r="L27" s="1"/>
      <c r="M27" s="1"/>
    </row>
    <row r="28" spans="1:13" ht="17.25" customHeight="1" x14ac:dyDescent="0.25">
      <c r="A28" s="133" t="s">
        <v>153</v>
      </c>
      <c r="B28" s="133" t="s">
        <v>242</v>
      </c>
      <c r="C28" s="1"/>
      <c r="D28" s="1"/>
      <c r="E28" s="1"/>
      <c r="F28" s="1"/>
      <c r="G28" s="1"/>
      <c r="H28" s="1"/>
      <c r="I28" s="1"/>
      <c r="J28" s="1"/>
      <c r="K28" s="1"/>
      <c r="L28" s="1"/>
      <c r="M28" s="1"/>
    </row>
    <row r="29" spans="1:13" ht="17.25" customHeight="1" x14ac:dyDescent="0.25">
      <c r="A29" s="133" t="s">
        <v>206</v>
      </c>
      <c r="B29" s="133" t="s">
        <v>243</v>
      </c>
      <c r="C29" s="1"/>
      <c r="E29" s="1"/>
      <c r="F29" s="1"/>
      <c r="G29" s="1"/>
      <c r="H29" s="1"/>
      <c r="I29" s="1"/>
      <c r="J29" s="1"/>
      <c r="K29" s="1"/>
      <c r="L29" s="1"/>
      <c r="M29" s="1"/>
    </row>
    <row r="30" spans="1:13" ht="17.25" customHeight="1" x14ac:dyDescent="0.25">
      <c r="A30" s="133" t="s">
        <v>207</v>
      </c>
      <c r="B30" s="267" t="s">
        <v>244</v>
      </c>
      <c r="C30" s="1"/>
      <c r="D30" s="1"/>
      <c r="E30" s="1"/>
      <c r="F30" s="1"/>
      <c r="G30" s="1"/>
      <c r="H30" s="1"/>
      <c r="I30" s="1"/>
      <c r="J30" s="1"/>
      <c r="K30" s="1"/>
      <c r="L30" s="1"/>
      <c r="M30" s="1"/>
    </row>
    <row r="31" spans="1:13" x14ac:dyDescent="0.25">
      <c r="A31" s="1"/>
      <c r="B31" s="1"/>
      <c r="C31" s="1"/>
      <c r="D31" s="1"/>
      <c r="E31" s="1"/>
      <c r="F31" s="1"/>
      <c r="G31" s="1"/>
      <c r="H31" s="1"/>
      <c r="I31" s="1"/>
      <c r="J31" s="1"/>
      <c r="K31" s="1"/>
      <c r="L31" s="1"/>
      <c r="M31" s="1"/>
    </row>
    <row r="32" spans="1:13" x14ac:dyDescent="0.25">
      <c r="A32" s="86" t="s">
        <v>245</v>
      </c>
      <c r="B32" s="86"/>
      <c r="C32" s="1"/>
      <c r="D32" s="1"/>
      <c r="E32" s="1"/>
      <c r="F32" s="1"/>
      <c r="G32" s="1"/>
      <c r="H32" s="1"/>
      <c r="I32" s="1"/>
      <c r="J32" s="1"/>
      <c r="K32" s="1"/>
      <c r="L32" s="1"/>
      <c r="M32" s="1"/>
    </row>
    <row r="33" spans="1:13" x14ac:dyDescent="0.25">
      <c r="A33" s="138" t="s">
        <v>246</v>
      </c>
      <c r="B33" s="189" t="s">
        <v>247</v>
      </c>
      <c r="C33" s="1"/>
      <c r="D33" s="1"/>
      <c r="E33" s="1"/>
      <c r="F33" s="1"/>
      <c r="G33" s="1"/>
      <c r="H33" s="1"/>
      <c r="I33" s="1"/>
      <c r="J33" s="1"/>
      <c r="K33" s="1"/>
      <c r="L33" s="1"/>
      <c r="M33" s="1"/>
    </row>
    <row r="34" spans="1:13" ht="30" x14ac:dyDescent="0.25">
      <c r="A34" s="138" t="s">
        <v>248</v>
      </c>
      <c r="B34" s="271" t="s">
        <v>249</v>
      </c>
      <c r="J34" s="1"/>
      <c r="K34" s="1"/>
      <c r="L34" s="1"/>
      <c r="M34" s="1"/>
    </row>
    <row r="35" spans="1:13" x14ac:dyDescent="0.25">
      <c r="A35" s="277" t="s">
        <v>16</v>
      </c>
      <c r="B35" s="278" t="s">
        <v>265</v>
      </c>
    </row>
  </sheetData>
  <pageMargins left="0.7" right="0.7" top="0.75" bottom="0.75" header="0.3" footer="0.3"/>
  <pageSetup paperSize="9" scale="80" orientation="landscape" r:id="rId1"/>
  <headerFooter>
    <oddFooter>&amp;C&amp;P</oddFooter>
  </headerFooter>
  <colBreaks count="1" manualBreakCount="1">
    <brk id="2" max="32" man="1"/>
  </col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C3807-6086-441E-A0C6-0959DE1D1DCC}">
  <dimension ref="A1:F9"/>
  <sheetViews>
    <sheetView showGridLines="0" zoomScale="80" zoomScaleNormal="80" workbookViewId="0"/>
  </sheetViews>
  <sheetFormatPr defaultRowHeight="15" x14ac:dyDescent="0.25"/>
  <cols>
    <col min="1" max="1" width="149" customWidth="1"/>
    <col min="2" max="2" width="32.5703125" style="198" customWidth="1"/>
    <col min="3" max="3" width="28" style="198" customWidth="1"/>
  </cols>
  <sheetData>
    <row r="1" spans="1:6" ht="40.35" customHeight="1" x14ac:dyDescent="0.25">
      <c r="A1" s="1"/>
      <c r="B1" s="17"/>
      <c r="C1" s="17"/>
      <c r="D1" s="1"/>
      <c r="E1" s="1"/>
      <c r="F1" s="1"/>
    </row>
    <row r="2" spans="1:6" ht="26.25" x14ac:dyDescent="0.4">
      <c r="A2" s="2" t="s">
        <v>24</v>
      </c>
      <c r="B2" s="95"/>
      <c r="C2" s="95"/>
      <c r="D2" s="1"/>
      <c r="E2" s="1"/>
      <c r="F2" s="1"/>
    </row>
    <row r="3" spans="1:6" ht="15.75" thickBot="1" x14ac:dyDescent="0.3"/>
    <row r="4" spans="1:6" x14ac:dyDescent="0.25">
      <c r="A4" s="3"/>
      <c r="B4" s="264"/>
      <c r="C4" s="265"/>
    </row>
    <row r="5" spans="1:6" ht="15.75" thickBot="1" x14ac:dyDescent="0.3">
      <c r="A5" s="8" t="s">
        <v>1</v>
      </c>
      <c r="B5" s="248" t="s">
        <v>25</v>
      </c>
      <c r="C5" s="249" t="s">
        <v>26</v>
      </c>
    </row>
    <row r="6" spans="1:6" ht="15.75" thickBot="1" x14ac:dyDescent="0.3">
      <c r="A6" s="323" t="s">
        <v>262</v>
      </c>
      <c r="B6" s="324"/>
      <c r="C6" s="324"/>
    </row>
    <row r="8" spans="1:6" s="198" customFormat="1" x14ac:dyDescent="0.25">
      <c r="A8" t="s">
        <v>27</v>
      </c>
      <c r="D8"/>
      <c r="E8"/>
      <c r="F8"/>
    </row>
    <row r="9" spans="1:6" s="198" customFormat="1" x14ac:dyDescent="0.25">
      <c r="A9" t="s">
        <v>28</v>
      </c>
      <c r="D9"/>
      <c r="E9"/>
      <c r="F9"/>
    </row>
  </sheetData>
  <pageMargins left="0.7" right="0.7" top="0.75" bottom="0.75" header="0.3" footer="0.3"/>
  <pageSetup paperSize="9" scale="65" orientation="portrait" r:id="rId1"/>
  <colBreaks count="1" manualBreakCount="1">
    <brk id="5" max="1048575" man="1"/>
  </colBreaks>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0242-3AF9-4372-AAAD-17081D4A3D38}">
  <sheetPr>
    <pageSetUpPr fitToPage="1"/>
  </sheetPr>
  <dimension ref="A1:AD48"/>
  <sheetViews>
    <sheetView showGridLines="0" zoomScale="80" zoomScaleNormal="80" zoomScaleSheetLayoutView="85" workbookViewId="0"/>
  </sheetViews>
  <sheetFormatPr defaultRowHeight="18.75" x14ac:dyDescent="0.3"/>
  <cols>
    <col min="1" max="1" width="65.42578125" customWidth="1"/>
    <col min="2" max="8" width="9.5703125" bestFit="1" customWidth="1"/>
    <col min="9" max="9" width="9.5703125" customWidth="1"/>
    <col min="10" max="10" width="11.42578125" bestFit="1" customWidth="1"/>
    <col min="11" max="12" width="9.5703125" bestFit="1" customWidth="1"/>
    <col min="13" max="13" width="9.42578125" customWidth="1"/>
    <col min="14" max="14" width="4.5703125" customWidth="1"/>
    <col min="15" max="16" width="9.5703125" bestFit="1" customWidth="1"/>
    <col min="17" max="17" width="9.42578125" customWidth="1"/>
    <col min="18" max="18" width="12.5703125" style="303" bestFit="1" customWidth="1"/>
    <col min="20" max="20" width="9.5703125" style="188" customWidth="1"/>
  </cols>
  <sheetData>
    <row r="1" spans="1:30" ht="40.35" customHeight="1" x14ac:dyDescent="0.3">
      <c r="A1" s="1"/>
      <c r="B1" s="20"/>
      <c r="C1" s="20"/>
      <c r="D1" s="20"/>
      <c r="E1" s="20"/>
      <c r="F1" s="1"/>
      <c r="G1" s="1"/>
      <c r="H1" s="1"/>
      <c r="I1" s="1"/>
      <c r="J1" s="1"/>
      <c r="K1" s="1"/>
      <c r="L1" s="1"/>
      <c r="M1" s="1"/>
      <c r="N1" s="1"/>
      <c r="O1" s="20"/>
      <c r="P1" s="20"/>
    </row>
    <row r="2" spans="1:30" ht="26.25" x14ac:dyDescent="0.4">
      <c r="A2" s="2" t="s">
        <v>2</v>
      </c>
      <c r="B2" s="1"/>
      <c r="C2" s="1"/>
      <c r="D2" s="1"/>
      <c r="E2" s="1"/>
      <c r="F2" s="1"/>
      <c r="G2" s="1"/>
      <c r="H2" s="1"/>
      <c r="I2" s="1"/>
      <c r="J2" s="1"/>
      <c r="K2" s="1"/>
      <c r="L2" s="1"/>
      <c r="M2" s="1"/>
      <c r="N2" s="1"/>
      <c r="O2" s="1"/>
      <c r="P2" s="1"/>
    </row>
    <row r="3" spans="1:30" ht="19.5" thickBot="1" x14ac:dyDescent="0.35">
      <c r="A3" s="1"/>
      <c r="B3" s="1"/>
      <c r="C3" s="1"/>
      <c r="D3" s="1"/>
      <c r="E3" s="1"/>
      <c r="F3" s="1"/>
      <c r="G3" s="1"/>
      <c r="H3" s="1"/>
      <c r="I3" s="1"/>
      <c r="J3" s="1"/>
      <c r="K3" s="1"/>
      <c r="L3" s="1"/>
      <c r="M3" s="1"/>
      <c r="N3" s="1"/>
      <c r="O3" s="1"/>
      <c r="P3" s="1"/>
    </row>
    <row r="4" spans="1:30" s="7" customFormat="1" ht="14.45" customHeigh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303"/>
      <c r="S4"/>
      <c r="T4" s="188"/>
    </row>
    <row r="5" spans="1:30" s="7" customFormat="1" ht="14.45" customHeight="1" thickBot="1" x14ac:dyDescent="0.35">
      <c r="A5" s="8" t="s">
        <v>29</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303"/>
      <c r="S5"/>
      <c r="T5" s="188"/>
    </row>
    <row r="6" spans="1:30" ht="6" customHeight="1" x14ac:dyDescent="0.3">
      <c r="A6" s="121"/>
      <c r="B6" s="12"/>
      <c r="C6" s="13"/>
      <c r="D6" s="13"/>
      <c r="E6" s="14"/>
      <c r="F6" s="12"/>
      <c r="G6" s="13"/>
      <c r="H6" s="13"/>
      <c r="I6" s="14"/>
      <c r="J6" s="12"/>
      <c r="K6" s="13"/>
      <c r="L6" s="13"/>
      <c r="M6" s="14"/>
      <c r="N6" s="1"/>
      <c r="O6" s="12"/>
      <c r="P6" s="13"/>
      <c r="Q6" s="14"/>
    </row>
    <row r="7" spans="1:30" ht="14.45" customHeight="1" x14ac:dyDescent="0.3">
      <c r="A7" s="122" t="s">
        <v>35</v>
      </c>
      <c r="B7" s="16">
        <v>19743.749084045201</v>
      </c>
      <c r="C7" s="17">
        <v>19732.452163482503</v>
      </c>
      <c r="D7" s="17">
        <v>20223.415999520301</v>
      </c>
      <c r="E7" s="55">
        <v>20725.670980735602</v>
      </c>
      <c r="F7" s="16">
        <v>19360.177</v>
      </c>
      <c r="G7" s="17">
        <v>20182.048999999999</v>
      </c>
      <c r="H7" s="17">
        <v>20003.491999999998</v>
      </c>
      <c r="I7" s="55">
        <v>21419.096999999998</v>
      </c>
      <c r="J7" s="16">
        <v>20035</v>
      </c>
      <c r="K7" s="17">
        <v>19786.558912529999</v>
      </c>
      <c r="L7" s="17">
        <v>19860.565585820001</v>
      </c>
      <c r="M7" s="55"/>
      <c r="N7" s="17"/>
      <c r="O7" s="16">
        <v>80425.288227783603</v>
      </c>
      <c r="P7" s="17">
        <v>80964.814999999988</v>
      </c>
      <c r="Q7" s="55"/>
      <c r="U7" s="24"/>
      <c r="V7" s="24"/>
      <c r="W7" s="24"/>
      <c r="X7" s="24"/>
      <c r="Y7" s="24"/>
      <c r="Z7" s="24"/>
      <c r="AA7" s="24"/>
      <c r="AB7" s="24"/>
      <c r="AC7" s="24"/>
      <c r="AD7" s="24"/>
    </row>
    <row r="8" spans="1:30" ht="14.45" customHeight="1" x14ac:dyDescent="0.3">
      <c r="A8" s="122" t="s">
        <v>36</v>
      </c>
      <c r="B8" s="16">
        <v>-6871.6624688999973</v>
      </c>
      <c r="C8" s="17">
        <v>-6647.8310106800036</v>
      </c>
      <c r="D8" s="17">
        <v>-6798.7094154000006</v>
      </c>
      <c r="E8" s="55">
        <v>-7470.3670000000047</v>
      </c>
      <c r="F8" s="16">
        <v>-6357.3959999999997</v>
      </c>
      <c r="G8" s="17">
        <v>-6903.8019999999979</v>
      </c>
      <c r="H8" s="17">
        <v>-6725.4840000000004</v>
      </c>
      <c r="I8" s="55">
        <v>-7930.869999999999</v>
      </c>
      <c r="J8" s="16">
        <v>-6830</v>
      </c>
      <c r="K8" s="17">
        <v>-6787.0572721099998</v>
      </c>
      <c r="L8" s="17">
        <v>-6617.6867811499997</v>
      </c>
      <c r="M8" s="55"/>
      <c r="N8" s="17"/>
      <c r="O8" s="16">
        <v>-27788.569894980006</v>
      </c>
      <c r="P8" s="17">
        <v>-27917.551999999996</v>
      </c>
      <c r="Q8" s="55"/>
    </row>
    <row r="9" spans="1:30" ht="14.45" customHeight="1" x14ac:dyDescent="0.3">
      <c r="A9" s="122" t="s">
        <v>37</v>
      </c>
      <c r="B9" s="16">
        <v>-3499.9373926392996</v>
      </c>
      <c r="C9" s="17">
        <v>-3481.6726747211301</v>
      </c>
      <c r="D9" s="17">
        <v>-2876.0022279609898</v>
      </c>
      <c r="E9" s="55">
        <v>-3556.7020296719902</v>
      </c>
      <c r="F9" s="16">
        <v>-3432.1839999999988</v>
      </c>
      <c r="G9" s="17">
        <v>-3326.1880000000006</v>
      </c>
      <c r="H9" s="17">
        <v>-2858.2460000000001</v>
      </c>
      <c r="I9" s="55">
        <v>-4373.3179999999993</v>
      </c>
      <c r="J9" s="16">
        <v>-3136</v>
      </c>
      <c r="K9" s="17">
        <v>-3001.6320504400001</v>
      </c>
      <c r="L9" s="17">
        <v>-2538.8420355200001</v>
      </c>
      <c r="M9" s="55"/>
      <c r="N9" s="17"/>
      <c r="O9" s="16">
        <v>-13414.314324993407</v>
      </c>
      <c r="P9" s="17">
        <v>-13989.936</v>
      </c>
      <c r="Q9" s="55"/>
    </row>
    <row r="10" spans="1:30" ht="14.45" customHeight="1" x14ac:dyDescent="0.3">
      <c r="A10" s="122" t="s">
        <v>38</v>
      </c>
      <c r="B10" s="16">
        <v>-2662.3963799951594</v>
      </c>
      <c r="C10" s="17">
        <v>-2560.7355563791084</v>
      </c>
      <c r="D10" s="17">
        <v>-2470.9831925420494</v>
      </c>
      <c r="E10" s="55">
        <v>-2691.7633331475786</v>
      </c>
      <c r="F10" s="16">
        <v>-2503.0790000000015</v>
      </c>
      <c r="G10" s="17">
        <v>-2439.253000000002</v>
      </c>
      <c r="H10" s="17">
        <v>-2326.949999999998</v>
      </c>
      <c r="I10" s="55">
        <v>-2625.5839999999998</v>
      </c>
      <c r="J10" s="16">
        <v>-2346</v>
      </c>
      <c r="K10" s="17">
        <v>-2349.2180401800001</v>
      </c>
      <c r="L10" s="17">
        <v>-2327.3460442800001</v>
      </c>
      <c r="M10" s="55"/>
      <c r="N10" s="17"/>
      <c r="O10" s="16">
        <v>-10385.8784620639</v>
      </c>
      <c r="P10" s="17">
        <v>-9894.8660000000018</v>
      </c>
      <c r="Q10" s="55"/>
    </row>
    <row r="11" spans="1:30" ht="14.45" customHeight="1" thickBot="1" x14ac:dyDescent="0.35">
      <c r="A11" s="160" t="s">
        <v>39</v>
      </c>
      <c r="B11" s="161">
        <v>-50.482488319999973</v>
      </c>
      <c r="C11" s="162">
        <v>-108.54707566999994</v>
      </c>
      <c r="D11" s="162">
        <v>58.573032049999966</v>
      </c>
      <c r="E11" s="163">
        <v>-336.65399999999988</v>
      </c>
      <c r="F11" s="161">
        <v>-142.15800000000007</v>
      </c>
      <c r="G11" s="162">
        <v>-14.774999999999991</v>
      </c>
      <c r="H11" s="162">
        <v>146.23000000000005</v>
      </c>
      <c r="I11" s="163">
        <v>151.73700000000011</v>
      </c>
      <c r="J11" s="161">
        <v>220</v>
      </c>
      <c r="K11" s="162">
        <v>19.192321660000001</v>
      </c>
      <c r="L11" s="162">
        <v>7.83492722</v>
      </c>
      <c r="M11" s="163"/>
      <c r="N11" s="17"/>
      <c r="O11" s="161">
        <v>-437.11053193999993</v>
      </c>
      <c r="P11" s="162">
        <v>141.03400000000002</v>
      </c>
      <c r="Q11" s="163"/>
    </row>
    <row r="12" spans="1:30" s="7" customFormat="1" ht="14.45" customHeight="1" x14ac:dyDescent="0.3">
      <c r="A12" s="140" t="s">
        <v>40</v>
      </c>
      <c r="B12" s="57">
        <v>6659.270354190744</v>
      </c>
      <c r="C12" s="58">
        <v>6933.6658460322615</v>
      </c>
      <c r="D12" s="58">
        <v>8136.2941956672603</v>
      </c>
      <c r="E12" s="59">
        <v>6670.1846179160284</v>
      </c>
      <c r="F12" s="57">
        <v>6925.36</v>
      </c>
      <c r="G12" s="58">
        <v>7498.0309999999972</v>
      </c>
      <c r="H12" s="58">
        <v>8239.0420000000013</v>
      </c>
      <c r="I12" s="59">
        <v>6641.0620000000017</v>
      </c>
      <c r="J12" s="57">
        <v>7942</v>
      </c>
      <c r="K12" s="58">
        <v>7667.8438714599997</v>
      </c>
      <c r="L12" s="58">
        <v>8384.5256520900002</v>
      </c>
      <c r="M12" s="59"/>
      <c r="N12" s="164"/>
      <c r="O12" s="57">
        <v>28399.415013806294</v>
      </c>
      <c r="P12" s="58">
        <v>29303.495000000003</v>
      </c>
      <c r="Q12" s="59"/>
      <c r="R12" s="303"/>
      <c r="S12"/>
      <c r="T12" s="188"/>
    </row>
    <row r="13" spans="1:30" ht="14.45" customHeight="1" x14ac:dyDescent="0.3">
      <c r="A13" t="s">
        <v>41</v>
      </c>
      <c r="B13" s="16">
        <v>-4407.3756332499979</v>
      </c>
      <c r="C13" s="17">
        <v>-4726.1827089800008</v>
      </c>
      <c r="D13" s="17">
        <v>-4659.3255472899982</v>
      </c>
      <c r="E13" s="55">
        <v>-8014.5749999999953</v>
      </c>
      <c r="F13" s="16">
        <v>-4320.5220000000008</v>
      </c>
      <c r="G13" s="17">
        <v>-4497.0700000000006</v>
      </c>
      <c r="H13" s="17">
        <v>-4397.161000000001</v>
      </c>
      <c r="I13" s="55">
        <v>-5374.5939999999991</v>
      </c>
      <c r="J13" s="16">
        <v>-4364.9008120199996</v>
      </c>
      <c r="K13" s="17">
        <v>-4340.5210620600001</v>
      </c>
      <c r="L13" s="17">
        <v>-4397.3726134799999</v>
      </c>
      <c r="M13" s="55"/>
      <c r="N13" s="17"/>
      <c r="O13" s="16">
        <v>-21807.458889519989</v>
      </c>
      <c r="P13" s="17">
        <v>-18589.346999999998</v>
      </c>
      <c r="Q13" s="55"/>
    </row>
    <row r="14" spans="1:30" ht="14.45" customHeight="1" thickBot="1" x14ac:dyDescent="0.35">
      <c r="A14" s="160" t="s">
        <v>42</v>
      </c>
      <c r="B14" s="161">
        <v>28.282</v>
      </c>
      <c r="C14" s="162">
        <v>10.773999999999992</v>
      </c>
      <c r="D14" s="162">
        <v>35.703000000000003</v>
      </c>
      <c r="E14" s="163">
        <v>28.5809999999999</v>
      </c>
      <c r="F14" s="161">
        <v>36.500000000000007</v>
      </c>
      <c r="G14" s="162">
        <v>19.490000000000002</v>
      </c>
      <c r="H14" s="162">
        <v>8.787999999999899</v>
      </c>
      <c r="I14" s="163">
        <v>54.991999999999997</v>
      </c>
      <c r="J14" s="161">
        <v>25.427407089999999</v>
      </c>
      <c r="K14" s="162">
        <v>23.67674371</v>
      </c>
      <c r="L14" s="162">
        <v>23.25228534</v>
      </c>
      <c r="M14" s="163"/>
      <c r="N14" s="17"/>
      <c r="O14" s="161">
        <v>103.33999999999989</v>
      </c>
      <c r="P14" s="162">
        <v>119.77</v>
      </c>
      <c r="Q14" s="163"/>
    </row>
    <row r="15" spans="1:30" s="7" customFormat="1" ht="14.45" customHeight="1" x14ac:dyDescent="0.3">
      <c r="A15" s="140" t="s">
        <v>43</v>
      </c>
      <c r="B15" s="57">
        <v>2280.1767209407435</v>
      </c>
      <c r="C15" s="58">
        <v>2218.257137052261</v>
      </c>
      <c r="D15" s="58">
        <v>3512.671648377262</v>
      </c>
      <c r="E15" s="59">
        <v>-1315.8093820839683</v>
      </c>
      <c r="F15" s="57">
        <v>2641.3380000000029</v>
      </c>
      <c r="G15" s="58">
        <v>3020.4509999999977</v>
      </c>
      <c r="H15" s="58">
        <v>3850.6690000000012</v>
      </c>
      <c r="I15" s="59">
        <v>1321.4600000000025</v>
      </c>
      <c r="J15" s="57">
        <v>3602</v>
      </c>
      <c r="K15" s="58">
        <v>3350.9995531099999</v>
      </c>
      <c r="L15" s="58">
        <v>4010.4053239499999</v>
      </c>
      <c r="M15" s="59"/>
      <c r="N15" s="164"/>
      <c r="O15" s="57">
        <v>6695.2961242862975</v>
      </c>
      <c r="P15" s="58">
        <v>10833.918000000003</v>
      </c>
      <c r="Q15" s="59"/>
      <c r="R15" s="303"/>
      <c r="S15"/>
      <c r="T15" s="188"/>
    </row>
    <row r="16" spans="1:30" ht="14.45" customHeight="1" thickBot="1" x14ac:dyDescent="0.35">
      <c r="A16" s="160" t="s">
        <v>44</v>
      </c>
      <c r="B16" s="161">
        <v>-821.05716230000041</v>
      </c>
      <c r="C16" s="162">
        <v>-973.2395152600003</v>
      </c>
      <c r="D16" s="162">
        <v>-1101.0029156399999</v>
      </c>
      <c r="E16" s="163">
        <v>-862.10800000000074</v>
      </c>
      <c r="F16" s="161">
        <v>-1221.2319999999993</v>
      </c>
      <c r="G16" s="162">
        <v>-899.29500000000041</v>
      </c>
      <c r="H16" s="162">
        <v>-714.07099999999991</v>
      </c>
      <c r="I16" s="163">
        <v>-1765.4060000000006</v>
      </c>
      <c r="J16" s="161">
        <v>-769.47693477999997</v>
      </c>
      <c r="K16" s="162">
        <v>-749.70648971000003</v>
      </c>
      <c r="L16" s="162">
        <v>-735.54481741999996</v>
      </c>
      <c r="M16" s="163"/>
      <c r="N16" s="17"/>
      <c r="O16" s="161">
        <v>-3757.4075932000014</v>
      </c>
      <c r="P16" s="162">
        <v>-4600.0040000000008</v>
      </c>
      <c r="Q16" s="163"/>
    </row>
    <row r="17" spans="1:20" s="7" customFormat="1" ht="14.45" customHeight="1" x14ac:dyDescent="0.3">
      <c r="A17" s="140" t="s">
        <v>45</v>
      </c>
      <c r="B17" s="57">
        <v>1459.119558640743</v>
      </c>
      <c r="C17" s="58">
        <v>1245.0176217922608</v>
      </c>
      <c r="D17" s="58">
        <v>2411.668732737262</v>
      </c>
      <c r="E17" s="59">
        <v>-2177.9173820839687</v>
      </c>
      <c r="F17" s="57">
        <v>1420.1060000000034</v>
      </c>
      <c r="G17" s="58">
        <v>2121.1559999999972</v>
      </c>
      <c r="H17" s="58">
        <v>3136.5980000000013</v>
      </c>
      <c r="I17" s="59">
        <v>-443.94599999999821</v>
      </c>
      <c r="J17" s="57">
        <v>2833</v>
      </c>
      <c r="K17" s="58">
        <v>2601.5953353999998</v>
      </c>
      <c r="L17" s="58">
        <v>3274.8605065299998</v>
      </c>
      <c r="M17" s="59"/>
      <c r="N17" s="164"/>
      <c r="O17" s="57">
        <v>2937.8885310862961</v>
      </c>
      <c r="P17" s="58">
        <v>6233.9140000000025</v>
      </c>
      <c r="Q17" s="59"/>
      <c r="R17" s="303"/>
      <c r="S17"/>
      <c r="T17" s="188"/>
    </row>
    <row r="18" spans="1:20" ht="14.45" customHeight="1" thickBot="1" x14ac:dyDescent="0.35">
      <c r="A18" s="160" t="s">
        <v>46</v>
      </c>
      <c r="B18" s="161">
        <v>-323.92199999999997</v>
      </c>
      <c r="C18" s="162">
        <v>-330.53899999999993</v>
      </c>
      <c r="D18" s="162">
        <v>-643.2829999999999</v>
      </c>
      <c r="E18" s="163">
        <v>64.486999999999881</v>
      </c>
      <c r="F18" s="161">
        <v>-307.96999999999997</v>
      </c>
      <c r="G18" s="162">
        <v>-398.35799999999989</v>
      </c>
      <c r="H18" s="162">
        <v>-668.90600000000006</v>
      </c>
      <c r="I18" s="163">
        <v>62.718999999999987</v>
      </c>
      <c r="J18" s="161">
        <v>-557.15484538999999</v>
      </c>
      <c r="K18" s="162">
        <v>-433.69771100999998</v>
      </c>
      <c r="L18" s="162">
        <v>-761.57090146999997</v>
      </c>
      <c r="M18" s="163"/>
      <c r="N18" s="17"/>
      <c r="O18" s="161">
        <v>-1233.2570000000001</v>
      </c>
      <c r="P18" s="162">
        <v>-1312.5149999999996</v>
      </c>
      <c r="Q18" s="163"/>
    </row>
    <row r="19" spans="1:20" s="7" customFormat="1" ht="14.45" customHeight="1" x14ac:dyDescent="0.3">
      <c r="A19" s="140" t="s">
        <v>47</v>
      </c>
      <c r="B19" s="57">
        <v>1135.197558640743</v>
      </c>
      <c r="C19" s="58">
        <v>914.4786217922607</v>
      </c>
      <c r="D19" s="58">
        <v>1768.3857327372621</v>
      </c>
      <c r="E19" s="59">
        <v>-2113.4303820839696</v>
      </c>
      <c r="F19" s="57">
        <v>1112.1360000000034</v>
      </c>
      <c r="G19" s="58">
        <v>1722.7979999999975</v>
      </c>
      <c r="H19" s="58">
        <v>2467.6920000000014</v>
      </c>
      <c r="I19" s="59">
        <v>-381.22699999999816</v>
      </c>
      <c r="J19" s="57">
        <v>2275</v>
      </c>
      <c r="K19" s="58">
        <v>2167.9516243899998</v>
      </c>
      <c r="L19" s="58">
        <v>2513.2896021400002</v>
      </c>
      <c r="M19" s="59"/>
      <c r="N19" s="164"/>
      <c r="O19" s="57">
        <v>1704.6315310862956</v>
      </c>
      <c r="P19" s="58">
        <v>4921.3990000000031</v>
      </c>
      <c r="Q19" s="59"/>
      <c r="R19" s="303"/>
      <c r="S19"/>
      <c r="T19" s="188"/>
    </row>
    <row r="20" spans="1:20" s="4" customFormat="1" ht="14.45" customHeight="1" x14ac:dyDescent="0.3">
      <c r="A20" s="165"/>
      <c r="B20" s="166"/>
      <c r="C20" s="164"/>
      <c r="D20" s="164"/>
      <c r="E20" s="167"/>
      <c r="F20" s="166"/>
      <c r="G20" s="164"/>
      <c r="H20" s="164"/>
      <c r="I20" s="167"/>
      <c r="J20" s="166"/>
      <c r="K20" s="164"/>
      <c r="L20" s="164"/>
      <c r="M20" s="167"/>
      <c r="N20" s="164"/>
      <c r="O20" s="166"/>
      <c r="P20" s="164"/>
      <c r="Q20" s="167"/>
      <c r="R20" s="303"/>
      <c r="S20"/>
      <c r="T20" s="188"/>
    </row>
    <row r="21" spans="1:20" s="4" customFormat="1" ht="14.45" customHeight="1" x14ac:dyDescent="0.3">
      <c r="A21" s="168" t="s">
        <v>48</v>
      </c>
      <c r="B21" s="166"/>
      <c r="C21" s="164"/>
      <c r="D21" s="164"/>
      <c r="E21" s="167"/>
      <c r="F21" s="166"/>
      <c r="G21" s="164"/>
      <c r="H21" s="164"/>
      <c r="I21" s="167"/>
      <c r="J21" s="166"/>
      <c r="K21" s="164"/>
      <c r="L21" s="164"/>
      <c r="M21" s="167"/>
      <c r="N21" s="164"/>
      <c r="O21" s="166"/>
      <c r="P21" s="164"/>
      <c r="Q21" s="167"/>
      <c r="R21" s="303"/>
      <c r="S21"/>
      <c r="T21" s="188"/>
    </row>
    <row r="22" spans="1:20" s="4" customFormat="1" ht="14.45" customHeight="1" x14ac:dyDescent="0.3">
      <c r="A22" s="169" t="s">
        <v>49</v>
      </c>
      <c r="B22" s="16">
        <v>-397.65717195679861</v>
      </c>
      <c r="C22" s="17">
        <v>2.7659673177995501</v>
      </c>
      <c r="D22" s="17">
        <v>191.9918226654006</v>
      </c>
      <c r="E22" s="55">
        <v>-604.56006867419842</v>
      </c>
      <c r="F22" s="16">
        <v>-354.84400000000318</v>
      </c>
      <c r="G22" s="17">
        <v>3128.331999999999</v>
      </c>
      <c r="H22" s="17">
        <v>43.738</v>
      </c>
      <c r="I22" s="55">
        <v>41.980000000000672</v>
      </c>
      <c r="J22" s="16">
        <v>-1583</v>
      </c>
      <c r="K22" s="17">
        <v>8.8074081599999996</v>
      </c>
      <c r="L22" s="23">
        <v>31.124408429999999</v>
      </c>
      <c r="M22" s="55"/>
      <c r="N22" s="17"/>
      <c r="O22" s="16">
        <v>-807.45945064779562</v>
      </c>
      <c r="P22" s="17">
        <v>2859.2059999999983</v>
      </c>
      <c r="Q22" s="55"/>
      <c r="R22" s="303"/>
      <c r="S22"/>
      <c r="T22" s="188"/>
    </row>
    <row r="23" spans="1:20" s="4" customFormat="1" ht="14.45" customHeight="1" x14ac:dyDescent="0.3">
      <c r="A23" s="168"/>
      <c r="B23" s="166"/>
      <c r="C23" s="164"/>
      <c r="D23" s="164"/>
      <c r="E23" s="253"/>
      <c r="F23" s="166"/>
      <c r="G23" s="164"/>
      <c r="H23" s="164"/>
      <c r="I23" s="253"/>
      <c r="J23" s="166"/>
      <c r="K23" s="164"/>
      <c r="L23" s="164"/>
      <c r="M23" s="253"/>
      <c r="N23" s="164"/>
      <c r="O23" s="166"/>
      <c r="P23" s="164"/>
      <c r="Q23" s="167"/>
      <c r="R23" s="303"/>
      <c r="S23"/>
      <c r="T23" s="188"/>
    </row>
    <row r="24" spans="1:20" s="4" customFormat="1" ht="14.45" customHeight="1" x14ac:dyDescent="0.3">
      <c r="A24" s="168" t="s">
        <v>50</v>
      </c>
      <c r="B24" s="166">
        <v>737.54038668394435</v>
      </c>
      <c r="C24" s="164">
        <v>917.24458911006025</v>
      </c>
      <c r="D24" s="164">
        <v>1960.3775554026627</v>
      </c>
      <c r="E24" s="167">
        <v>-2717.9904507581678</v>
      </c>
      <c r="F24" s="166">
        <v>757.29200000000026</v>
      </c>
      <c r="G24" s="164">
        <v>4851.1299999999965</v>
      </c>
      <c r="H24" s="164">
        <v>2511.4300000000012</v>
      </c>
      <c r="I24" s="167">
        <v>-339.24699999999751</v>
      </c>
      <c r="J24" s="166">
        <v>692.26628197000002</v>
      </c>
      <c r="K24" s="164">
        <v>2176.75903255</v>
      </c>
      <c r="L24" s="164">
        <v>2544.4140105699998</v>
      </c>
      <c r="M24" s="167"/>
      <c r="N24" s="164"/>
      <c r="O24" s="166">
        <v>897.17208043849996</v>
      </c>
      <c r="P24" s="164">
        <v>7780.6050000000014</v>
      </c>
      <c r="Q24" s="167"/>
      <c r="R24" s="303"/>
      <c r="S24"/>
      <c r="T24" s="188"/>
    </row>
    <row r="25" spans="1:20" ht="14.45" customHeight="1" x14ac:dyDescent="0.3">
      <c r="A25" s="122"/>
      <c r="B25" s="16"/>
      <c r="C25" s="17"/>
      <c r="D25" s="17"/>
      <c r="E25" s="55"/>
      <c r="F25" s="16"/>
      <c r="G25" s="17"/>
      <c r="H25" s="17"/>
      <c r="I25" s="55"/>
      <c r="J25" s="16"/>
      <c r="K25" s="17"/>
      <c r="L25" s="17"/>
      <c r="M25" s="55"/>
      <c r="N25" s="17"/>
      <c r="O25" s="16"/>
      <c r="P25" s="17"/>
      <c r="Q25" s="55"/>
    </row>
    <row r="26" spans="1:20" ht="14.45" customHeight="1" x14ac:dyDescent="0.3">
      <c r="A26" s="169" t="s">
        <v>51</v>
      </c>
      <c r="B26" s="16"/>
      <c r="C26" s="17"/>
      <c r="D26" s="17"/>
      <c r="E26" s="55"/>
      <c r="F26" s="16"/>
      <c r="G26" s="17"/>
      <c r="H26" s="17"/>
      <c r="I26" s="55"/>
      <c r="J26" s="16"/>
      <c r="K26" s="17"/>
      <c r="L26" s="17"/>
      <c r="M26" s="55"/>
      <c r="N26" s="17"/>
      <c r="O26" s="16"/>
      <c r="P26" s="17"/>
      <c r="Q26" s="55"/>
    </row>
    <row r="27" spans="1:20" s="62" customFormat="1" ht="14.45" customHeight="1" x14ac:dyDescent="0.3">
      <c r="A27" s="142" t="s">
        <v>52</v>
      </c>
      <c r="B27" s="16">
        <v>602.74538668394439</v>
      </c>
      <c r="C27" s="17">
        <v>762.05758911006023</v>
      </c>
      <c r="D27" s="17">
        <v>1790.5055554026626</v>
      </c>
      <c r="E27" s="55">
        <v>-2851.9254507581677</v>
      </c>
      <c r="F27" s="16">
        <v>597.60800000000029</v>
      </c>
      <c r="G27" s="17">
        <v>4682.5889999999963</v>
      </c>
      <c r="H27" s="17">
        <v>2324.7590000000014</v>
      </c>
      <c r="I27" s="55">
        <v>-526.45499999999754</v>
      </c>
      <c r="J27" s="22">
        <v>510</v>
      </c>
      <c r="K27" s="17">
        <v>1970.37047295</v>
      </c>
      <c r="L27" s="17">
        <v>2353.1796120399999</v>
      </c>
      <c r="M27" s="55"/>
      <c r="N27" s="17"/>
      <c r="O27" s="16">
        <v>303.38308043849986</v>
      </c>
      <c r="P27" s="17">
        <v>7078.5010000000011</v>
      </c>
      <c r="Q27" s="55"/>
      <c r="R27" s="303"/>
      <c r="S27"/>
      <c r="T27" s="188"/>
    </row>
    <row r="28" spans="1:20" s="62" customFormat="1" ht="14.45" customHeight="1" thickBot="1" x14ac:dyDescent="0.35">
      <c r="A28" s="170" t="s">
        <v>53</v>
      </c>
      <c r="B28" s="161">
        <v>134.79499999999999</v>
      </c>
      <c r="C28" s="162">
        <v>155.18700000000001</v>
      </c>
      <c r="D28" s="162">
        <v>169.87199999999999</v>
      </c>
      <c r="E28" s="163">
        <v>133.93500000000003</v>
      </c>
      <c r="F28" s="161">
        <v>159.684</v>
      </c>
      <c r="G28" s="162">
        <v>168.541</v>
      </c>
      <c r="H28" s="162">
        <v>186.67099999999999</v>
      </c>
      <c r="I28" s="163">
        <v>187.20800000000003</v>
      </c>
      <c r="J28" s="161">
        <v>182.69833958000001</v>
      </c>
      <c r="K28" s="162">
        <v>206.38855960000001</v>
      </c>
      <c r="L28" s="162">
        <v>191.23439852999999</v>
      </c>
      <c r="M28" s="163"/>
      <c r="N28" s="17"/>
      <c r="O28" s="161">
        <v>593.7890000000001</v>
      </c>
      <c r="P28" s="162">
        <v>702.10399999999993</v>
      </c>
      <c r="Q28" s="163"/>
      <c r="R28" s="303"/>
      <c r="S28"/>
      <c r="T28" s="188"/>
    </row>
    <row r="29" spans="1:20" ht="14.45" customHeight="1" x14ac:dyDescent="0.3">
      <c r="A29" s="122"/>
      <c r="B29" s="15"/>
      <c r="C29" s="1"/>
      <c r="D29" s="1"/>
      <c r="E29" s="84"/>
      <c r="F29" s="15"/>
      <c r="G29" s="1"/>
      <c r="H29" s="1"/>
      <c r="I29" s="84"/>
      <c r="J29" s="15"/>
      <c r="K29" s="1"/>
      <c r="M29" s="84"/>
      <c r="N29" s="1"/>
      <c r="O29" s="15"/>
      <c r="P29" s="1"/>
      <c r="Q29" s="84"/>
    </row>
    <row r="30" spans="1:20" ht="14.45" customHeight="1" x14ac:dyDescent="0.3">
      <c r="A30" s="122" t="s">
        <v>54</v>
      </c>
      <c r="B30" s="171">
        <v>0.15328805555582525</v>
      </c>
      <c r="C30" s="172">
        <v>0.19380376629492801</v>
      </c>
      <c r="D30" s="172">
        <v>0.45535498257325463</v>
      </c>
      <c r="E30" s="173">
        <v>-0.7252915021747357</v>
      </c>
      <c r="F30" s="171">
        <v>0.15198153370958986</v>
      </c>
      <c r="G30" s="172">
        <v>1.1908593224181299</v>
      </c>
      <c r="H30" s="172">
        <v>0.59122441186391816</v>
      </c>
      <c r="I30" s="173">
        <v>-0.1338861566931529</v>
      </c>
      <c r="J30" s="171">
        <v>0.13</v>
      </c>
      <c r="K30" s="172">
        <v>0.50110717452968134</v>
      </c>
      <c r="L30" s="232">
        <v>0.5984524258604379</v>
      </c>
      <c r="M30" s="173"/>
      <c r="N30" s="1"/>
      <c r="O30" s="171">
        <v>7.7155302249272195E-2</v>
      </c>
      <c r="P30" s="172">
        <v>1.8001791112984851</v>
      </c>
      <c r="Q30" s="173"/>
    </row>
    <row r="31" spans="1:20" ht="14.45" customHeight="1" x14ac:dyDescent="0.3">
      <c r="A31" s="142" t="s">
        <v>55</v>
      </c>
      <c r="B31" s="171">
        <v>0.25441880829777702</v>
      </c>
      <c r="C31" s="172">
        <v>0.19310033535834453</v>
      </c>
      <c r="D31" s="172">
        <v>0.40652830744777574</v>
      </c>
      <c r="E31" s="173">
        <v>-0.57154194317171114</v>
      </c>
      <c r="F31" s="171">
        <v>0.24222419335880163</v>
      </c>
      <c r="G31" s="172">
        <v>0.39527309312938502</v>
      </c>
      <c r="H31" s="172">
        <v>0.58010111980392243</v>
      </c>
      <c r="I31" s="173">
        <v>-0.14456236046741408</v>
      </c>
      <c r="J31" s="171">
        <v>0.53</v>
      </c>
      <c r="K31" s="172">
        <v>0.49886726306197676</v>
      </c>
      <c r="L31" s="232">
        <v>0.59053697493901125</v>
      </c>
      <c r="M31" s="173"/>
      <c r="N31" s="1"/>
      <c r="O31" s="171">
        <v>0.28250550793218604</v>
      </c>
      <c r="P31" s="172">
        <v>1.0730360458246946</v>
      </c>
      <c r="Q31" s="173"/>
    </row>
    <row r="32" spans="1:20" ht="14.45" customHeight="1" x14ac:dyDescent="0.3">
      <c r="A32" s="272" t="s">
        <v>56</v>
      </c>
      <c r="B32" s="171"/>
      <c r="C32" s="172"/>
      <c r="D32" s="172"/>
      <c r="E32" s="173"/>
      <c r="F32" s="171"/>
      <c r="G32" s="172"/>
      <c r="H32" s="172"/>
      <c r="I32" s="173"/>
      <c r="J32" s="15"/>
      <c r="K32" s="1"/>
      <c r="M32" s="84"/>
      <c r="N32" s="1"/>
      <c r="O32" s="171"/>
      <c r="P32" s="172"/>
      <c r="Q32" s="84"/>
    </row>
    <row r="33" spans="1:20" s="62" customFormat="1" ht="14.45" customHeight="1" x14ac:dyDescent="0.3">
      <c r="A33" s="174" t="s">
        <v>57</v>
      </c>
      <c r="B33" s="16">
        <v>3932109.2859999998</v>
      </c>
      <c r="C33" s="17">
        <v>3932109.2859999998</v>
      </c>
      <c r="D33" s="17">
        <v>3932109.2859999998</v>
      </c>
      <c r="E33" s="55">
        <v>3932109.2859999998</v>
      </c>
      <c r="F33" s="16">
        <v>3932109.2859999998</v>
      </c>
      <c r="G33" s="17">
        <v>3932109.2859999998</v>
      </c>
      <c r="H33" s="17">
        <v>3932109.2859999998</v>
      </c>
      <c r="I33" s="55">
        <v>3932109.2859999998</v>
      </c>
      <c r="J33" s="16">
        <v>3932109.2859999998</v>
      </c>
      <c r="K33" s="23">
        <v>3932063.1290000002</v>
      </c>
      <c r="L33" s="23">
        <v>3932109.2859999998</v>
      </c>
      <c r="M33" s="55"/>
      <c r="N33" s="17"/>
      <c r="O33" s="16">
        <v>3932109.2859999998</v>
      </c>
      <c r="P33" s="17">
        <v>3932109.2859999998</v>
      </c>
      <c r="Q33" s="55"/>
      <c r="R33" s="303"/>
      <c r="S33"/>
      <c r="T33" s="188"/>
    </row>
    <row r="34" spans="1:20" s="62" customFormat="1" ht="14.45" customHeight="1" thickBot="1" x14ac:dyDescent="0.35">
      <c r="A34" s="175" t="s">
        <v>58</v>
      </c>
      <c r="B34" s="176">
        <v>3932109.2859999998</v>
      </c>
      <c r="C34" s="177">
        <v>3932109.2859999998</v>
      </c>
      <c r="D34" s="177">
        <v>3932109.2859999998</v>
      </c>
      <c r="E34" s="178">
        <v>3932109.2859999998</v>
      </c>
      <c r="F34" s="176">
        <v>3932109.2859999998</v>
      </c>
      <c r="G34" s="177">
        <v>3932109.2859999998</v>
      </c>
      <c r="H34" s="177">
        <v>3932109.2859999998</v>
      </c>
      <c r="I34" s="178">
        <v>3932109.2859999998</v>
      </c>
      <c r="J34" s="176">
        <v>3932109.2859999998</v>
      </c>
      <c r="K34" s="27">
        <v>3932034.05</v>
      </c>
      <c r="L34" s="27">
        <v>3932108.068</v>
      </c>
      <c r="M34" s="178"/>
      <c r="N34" s="17"/>
      <c r="O34" s="176">
        <v>3932109.2859999998</v>
      </c>
      <c r="P34" s="177">
        <v>3932109.2859999998</v>
      </c>
      <c r="Q34" s="178"/>
      <c r="R34" s="303"/>
      <c r="S34"/>
      <c r="T34" s="188"/>
    </row>
    <row r="35" spans="1:20" ht="14.45" customHeight="1" x14ac:dyDescent="0.3">
      <c r="A35" s="122"/>
      <c r="B35" s="15"/>
      <c r="C35" s="1"/>
      <c r="D35" s="1"/>
      <c r="E35" s="84"/>
      <c r="F35" s="15"/>
      <c r="G35" s="1"/>
      <c r="H35" s="1"/>
      <c r="I35" s="84"/>
      <c r="J35" s="15"/>
      <c r="K35" s="1"/>
      <c r="L35" s="1"/>
      <c r="M35" s="84"/>
      <c r="N35" s="1"/>
      <c r="O35" s="15"/>
      <c r="P35" s="1"/>
      <c r="Q35" s="84"/>
    </row>
    <row r="36" spans="1:20" ht="14.45" customHeight="1" x14ac:dyDescent="0.3">
      <c r="A36" s="168" t="s">
        <v>59</v>
      </c>
      <c r="B36" s="15"/>
      <c r="C36" s="1"/>
      <c r="D36" s="1"/>
      <c r="E36" s="84"/>
      <c r="F36" s="15"/>
      <c r="G36" s="1"/>
      <c r="H36" s="1"/>
      <c r="I36" s="84"/>
      <c r="J36" s="15"/>
      <c r="K36" s="1"/>
      <c r="L36" s="1"/>
      <c r="M36" s="84"/>
      <c r="N36" s="1"/>
      <c r="O36" s="15"/>
      <c r="P36" s="1"/>
      <c r="Q36" s="84"/>
    </row>
    <row r="37" spans="1:20" ht="14.45" customHeight="1" x14ac:dyDescent="0.3">
      <c r="A37" s="169" t="s">
        <v>60</v>
      </c>
      <c r="B37" s="16">
        <v>7190.5453541907418</v>
      </c>
      <c r="C37" s="17">
        <v>7308.1458863322614</v>
      </c>
      <c r="D37" s="17">
        <v>8252.1021956672612</v>
      </c>
      <c r="E37" s="55">
        <v>7384.1036179160283</v>
      </c>
      <c r="F37" s="16">
        <v>7311.8180000000038</v>
      </c>
      <c r="G37" s="17">
        <v>7737.6039999999975</v>
      </c>
      <c r="H37" s="17">
        <v>8250.077000000003</v>
      </c>
      <c r="I37" s="55">
        <v>7592.5170000000016</v>
      </c>
      <c r="J37" s="16">
        <v>7803</v>
      </c>
      <c r="K37" s="17">
        <v>7965.9053137999999</v>
      </c>
      <c r="L37" s="17">
        <v>8458.4498703099998</v>
      </c>
      <c r="M37" s="55"/>
      <c r="N37" s="17"/>
      <c r="O37" s="16">
        <v>30134.897054106292</v>
      </c>
      <c r="P37" s="17">
        <v>30892.016</v>
      </c>
      <c r="Q37" s="55"/>
    </row>
    <row r="38" spans="1:20" ht="14.45" customHeight="1" thickBot="1" x14ac:dyDescent="0.35">
      <c r="A38" s="179" t="s">
        <v>61</v>
      </c>
      <c r="B38" s="176">
        <v>2811.4517209407436</v>
      </c>
      <c r="C38" s="177">
        <v>2592.7371773522609</v>
      </c>
      <c r="D38" s="177">
        <v>3628.479648377262</v>
      </c>
      <c r="E38" s="178">
        <v>2518.4296179160319</v>
      </c>
      <c r="F38" s="176">
        <v>3027.7960000000026</v>
      </c>
      <c r="G38" s="177">
        <v>3267.6449999999977</v>
      </c>
      <c r="H38" s="177">
        <v>3818.1830000000009</v>
      </c>
      <c r="I38" s="178">
        <v>2804.6690000000026</v>
      </c>
      <c r="J38" s="176">
        <v>3463</v>
      </c>
      <c r="K38" s="177">
        <v>3652.3919954500002</v>
      </c>
      <c r="L38" s="177">
        <v>4089.6198521699998</v>
      </c>
      <c r="M38" s="178"/>
      <c r="N38" s="17"/>
      <c r="O38" s="176">
        <v>11551.098164586298</v>
      </c>
      <c r="P38" s="177">
        <v>12918.293000000005</v>
      </c>
      <c r="Q38" s="178"/>
    </row>
    <row r="39" spans="1:20" ht="14.45" customHeight="1" x14ac:dyDescent="0.3">
      <c r="A39" s="122"/>
      <c r="B39" s="15"/>
      <c r="C39" s="1"/>
      <c r="D39" s="1"/>
      <c r="E39" s="84"/>
      <c r="F39" s="15"/>
      <c r="G39" s="1"/>
      <c r="H39" s="1"/>
      <c r="I39" s="84"/>
      <c r="J39" s="15"/>
      <c r="K39" s="1"/>
      <c r="L39" s="1"/>
      <c r="M39" s="84"/>
      <c r="N39" s="1"/>
      <c r="O39" s="15"/>
      <c r="P39" s="1"/>
      <c r="Q39" s="84"/>
    </row>
    <row r="40" spans="1:20" ht="14.45" customHeight="1" x14ac:dyDescent="0.3">
      <c r="A40" s="168" t="s">
        <v>48</v>
      </c>
      <c r="B40" s="16"/>
      <c r="C40" s="17"/>
      <c r="D40" s="17"/>
      <c r="E40" s="55"/>
      <c r="F40" s="16"/>
      <c r="G40" s="17"/>
      <c r="H40" s="17"/>
      <c r="I40" s="55"/>
      <c r="J40" s="16"/>
      <c r="K40" s="17"/>
      <c r="L40" s="17"/>
      <c r="M40" s="55"/>
      <c r="N40" s="17"/>
      <c r="O40" s="16"/>
      <c r="P40" s="17"/>
      <c r="Q40" s="55"/>
    </row>
    <row r="41" spans="1:20" ht="14.45" customHeight="1" x14ac:dyDescent="0.3">
      <c r="A41" s="169" t="s">
        <v>35</v>
      </c>
      <c r="B41" s="16">
        <v>3274.1926397732</v>
      </c>
      <c r="C41" s="17">
        <v>3514.7914234977998</v>
      </c>
      <c r="D41" s="17">
        <v>3188.7762320954002</v>
      </c>
      <c r="E41" s="55">
        <v>3862.8519313258012</v>
      </c>
      <c r="F41" s="16">
        <v>3188.9160000000002</v>
      </c>
      <c r="G41" s="17">
        <v>2196.9690000000001</v>
      </c>
      <c r="H41" s="17">
        <v>1745.509</v>
      </c>
      <c r="I41" s="55">
        <v>2305.1280000000002</v>
      </c>
      <c r="J41" s="16">
        <v>1959</v>
      </c>
      <c r="K41" s="17">
        <v>2132.1956672000001</v>
      </c>
      <c r="L41" s="17">
        <v>0</v>
      </c>
      <c r="M41" s="55"/>
      <c r="N41" s="17"/>
      <c r="O41" s="16">
        <v>13840.612226692199</v>
      </c>
      <c r="P41" s="17">
        <v>9436.521999999999</v>
      </c>
      <c r="Q41" s="55"/>
    </row>
    <row r="42" spans="1:20" ht="14.45" customHeight="1" x14ac:dyDescent="0.3">
      <c r="A42" s="122" t="s">
        <v>60</v>
      </c>
      <c r="B42" s="16">
        <v>67.305032493199747</v>
      </c>
      <c r="C42" s="17">
        <v>464.56870277779961</v>
      </c>
      <c r="D42" s="17">
        <v>602.48135973540082</v>
      </c>
      <c r="E42" s="55">
        <v>457.70093132579996</v>
      </c>
      <c r="F42" s="16">
        <v>190.73200000000026</v>
      </c>
      <c r="G42" s="17">
        <v>118.61100000000013</v>
      </c>
      <c r="H42" s="17">
        <v>224.59900000000005</v>
      </c>
      <c r="I42" s="55">
        <v>277.54799999999949</v>
      </c>
      <c r="J42" s="16">
        <v>137</v>
      </c>
      <c r="K42" s="17">
        <v>484.66423402999999</v>
      </c>
      <c r="L42" s="17">
        <v>0</v>
      </c>
      <c r="M42" s="55"/>
      <c r="N42" s="17"/>
      <c r="O42" s="16">
        <v>1592.0560263322</v>
      </c>
      <c r="P42" s="17">
        <v>811.47199999999987</v>
      </c>
      <c r="Q42" s="55"/>
    </row>
    <row r="43" spans="1:20" ht="14.45" customHeight="1" x14ac:dyDescent="0.3">
      <c r="A43" s="169" t="s">
        <v>62</v>
      </c>
      <c r="B43" s="16">
        <v>-397.65717195680037</v>
      </c>
      <c r="C43" s="17">
        <v>2.7659673177997206</v>
      </c>
      <c r="D43" s="17">
        <v>191.9918226654008</v>
      </c>
      <c r="E43" s="55">
        <v>-604.56006867420024</v>
      </c>
      <c r="F43" s="16">
        <v>-354.84499999999986</v>
      </c>
      <c r="G43" s="17">
        <v>3128.3329999999987</v>
      </c>
      <c r="H43" s="17">
        <v>43.739999999999952</v>
      </c>
      <c r="I43" s="55">
        <v>41.982999999999464</v>
      </c>
      <c r="J43" s="16">
        <v>-1583</v>
      </c>
      <c r="K43" s="17">
        <v>8.8074081599999996</v>
      </c>
      <c r="L43" s="23">
        <v>31.124408429999999</v>
      </c>
      <c r="M43" s="55"/>
      <c r="N43" s="17"/>
      <c r="O43" s="16">
        <v>-807.45945064779994</v>
      </c>
      <c r="P43" s="17">
        <v>2859.2059999999979</v>
      </c>
      <c r="Q43" s="55"/>
    </row>
    <row r="44" spans="1:20" ht="14.45" customHeight="1" thickBot="1" x14ac:dyDescent="0.35">
      <c r="A44" s="247" t="s">
        <v>63</v>
      </c>
      <c r="B44" s="176">
        <v>254.85948020000004</v>
      </c>
      <c r="C44" s="177">
        <v>253.22751528000015</v>
      </c>
      <c r="D44" s="177">
        <v>185.18895355999973</v>
      </c>
      <c r="E44" s="178">
        <v>226.16699999999975</v>
      </c>
      <c r="F44" s="176">
        <v>200.15100000000001</v>
      </c>
      <c r="G44" s="177">
        <v>40.01</v>
      </c>
      <c r="H44" s="177">
        <v>34.772000000000006</v>
      </c>
      <c r="I44" s="178">
        <v>52.847999999999999</v>
      </c>
      <c r="J44" s="26">
        <v>31</v>
      </c>
      <c r="K44" s="27">
        <v>49.936601260000003</v>
      </c>
      <c r="L44" s="177">
        <v>0</v>
      </c>
      <c r="M44" s="178"/>
      <c r="N44" s="17"/>
      <c r="O44" s="176">
        <v>919.4429490399998</v>
      </c>
      <c r="P44" s="177">
        <v>327.78100000000006</v>
      </c>
      <c r="Q44" s="178"/>
    </row>
    <row r="45" spans="1:20" x14ac:dyDescent="0.3">
      <c r="K45" s="17"/>
    </row>
    <row r="46" spans="1:20" x14ac:dyDescent="0.3">
      <c r="B46" s="231"/>
      <c r="C46" s="231"/>
      <c r="D46" s="231"/>
      <c r="E46" s="231"/>
      <c r="F46" s="231"/>
      <c r="G46" s="231"/>
      <c r="H46" s="231"/>
      <c r="I46" s="231"/>
      <c r="J46" s="231"/>
      <c r="K46" s="231"/>
      <c r="L46" s="231"/>
      <c r="M46" s="231"/>
      <c r="N46" s="231"/>
      <c r="O46" s="231"/>
      <c r="P46" s="231"/>
      <c r="Q46" s="231"/>
    </row>
    <row r="47" spans="1:20" x14ac:dyDescent="0.3">
      <c r="B47" s="24"/>
      <c r="C47" s="24"/>
      <c r="D47" s="24"/>
      <c r="E47" s="24"/>
      <c r="F47" s="231"/>
      <c r="G47" s="231"/>
      <c r="H47" s="231"/>
      <c r="I47" s="24"/>
      <c r="J47" s="232"/>
      <c r="K47" s="232"/>
      <c r="L47" s="232"/>
      <c r="M47" s="232"/>
      <c r="N47" s="232"/>
      <c r="O47" s="24"/>
      <c r="P47" s="24"/>
      <c r="Q47" s="232"/>
    </row>
    <row r="48" spans="1:20" x14ac:dyDescent="0.3">
      <c r="E48" s="180"/>
      <c r="F48" s="180"/>
      <c r="G48" s="180"/>
      <c r="H48" s="180"/>
      <c r="I48" s="180"/>
      <c r="J48" s="180"/>
      <c r="K48" s="180"/>
      <c r="L48" s="180"/>
      <c r="M48" s="180"/>
      <c r="N48" s="180"/>
      <c r="O48" s="180"/>
      <c r="P48" s="180"/>
      <c r="Q48" s="180"/>
    </row>
  </sheetData>
  <pageMargins left="0.7" right="0.7" top="0.75" bottom="0.75" header="0.3" footer="0.3"/>
  <pageSetup paperSize="9" scale="60" orientation="landscape" r:id="rId1"/>
  <headerFooter>
    <oddFooter>&amp;C&amp;P</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5B9E-1839-46E6-86DF-04B71F0B8EBB}">
  <sheetPr>
    <pageSetUpPr fitToPage="1"/>
  </sheetPr>
  <dimension ref="A1:C44"/>
  <sheetViews>
    <sheetView showGridLines="0" zoomScale="80" zoomScaleNormal="80" zoomScaleSheetLayoutView="80" workbookViewId="0"/>
  </sheetViews>
  <sheetFormatPr defaultRowHeight="15" outlineLevelRow="1" x14ac:dyDescent="0.25"/>
  <cols>
    <col min="1" max="1" width="97.42578125" customWidth="1"/>
    <col min="2" max="2" width="9.42578125" customWidth="1"/>
    <col min="3" max="3" width="9.42578125" style="198" customWidth="1"/>
  </cols>
  <sheetData>
    <row r="1" spans="1:3" ht="40.35" customHeight="1" x14ac:dyDescent="0.25">
      <c r="A1" s="1"/>
      <c r="B1" s="139"/>
      <c r="C1" s="330"/>
    </row>
    <row r="2" spans="1:3" ht="26.25" x14ac:dyDescent="0.4">
      <c r="A2" s="2" t="s">
        <v>3</v>
      </c>
      <c r="B2" s="1"/>
      <c r="C2" s="95"/>
    </row>
    <row r="3" spans="1:3" ht="15.75" thickBot="1" x14ac:dyDescent="0.3">
      <c r="A3" s="1"/>
      <c r="B3" s="1"/>
      <c r="C3" s="95"/>
    </row>
    <row r="4" spans="1:3" s="7" customFormat="1" ht="14.45" customHeight="1" x14ac:dyDescent="0.25">
      <c r="A4" s="3"/>
      <c r="B4" s="345" t="s">
        <v>64</v>
      </c>
      <c r="C4" s="347" t="s">
        <v>261</v>
      </c>
    </row>
    <row r="5" spans="1:3" s="7" customFormat="1" ht="14.45" customHeight="1" thickBot="1" x14ac:dyDescent="0.3">
      <c r="A5" s="8" t="s">
        <v>65</v>
      </c>
      <c r="B5" s="346"/>
      <c r="C5" s="348"/>
    </row>
    <row r="6" spans="1:3" ht="6" customHeight="1" x14ac:dyDescent="0.25">
      <c r="A6" s="121"/>
      <c r="B6" s="121"/>
      <c r="C6" s="341"/>
    </row>
    <row r="7" spans="1:3" ht="14.45" customHeight="1" x14ac:dyDescent="0.25">
      <c r="A7" s="259" t="s">
        <v>66</v>
      </c>
      <c r="B7" s="18"/>
      <c r="C7" s="55"/>
    </row>
    <row r="8" spans="1:3" ht="14.45" customHeight="1" x14ac:dyDescent="0.25">
      <c r="A8" s="257" t="s">
        <v>67</v>
      </c>
      <c r="B8" s="18">
        <v>65442</v>
      </c>
      <c r="C8" s="55">
        <v>58459</v>
      </c>
    </row>
    <row r="9" spans="1:3" s="252" customFormat="1" ht="14.45" customHeight="1" x14ac:dyDescent="0.25">
      <c r="A9" s="257" t="s">
        <v>68</v>
      </c>
      <c r="B9" s="18">
        <v>68833</v>
      </c>
      <c r="C9" s="55">
        <v>66528</v>
      </c>
    </row>
    <row r="10" spans="1:3" ht="14.45" customHeight="1" x14ac:dyDescent="0.25">
      <c r="A10" s="257" t="s">
        <v>69</v>
      </c>
      <c r="B10" s="18">
        <v>2503</v>
      </c>
      <c r="C10" s="55">
        <v>0</v>
      </c>
    </row>
    <row r="11" spans="1:3" ht="14.45" customHeight="1" x14ac:dyDescent="0.25">
      <c r="A11" s="257" t="s">
        <v>70</v>
      </c>
      <c r="B11" s="18">
        <v>17181</v>
      </c>
      <c r="C11" s="55">
        <v>15673</v>
      </c>
    </row>
    <row r="12" spans="1:3" ht="14.45" customHeight="1" x14ac:dyDescent="0.25">
      <c r="A12" s="257" t="s">
        <v>71</v>
      </c>
      <c r="B12" s="18">
        <v>10964</v>
      </c>
      <c r="C12" s="55">
        <v>12361</v>
      </c>
    </row>
    <row r="13" spans="1:3" ht="14.45" customHeight="1" x14ac:dyDescent="0.25">
      <c r="A13" s="257" t="s">
        <v>72</v>
      </c>
      <c r="B13" s="18">
        <v>1075</v>
      </c>
      <c r="C13" s="55">
        <v>498</v>
      </c>
    </row>
    <row r="14" spans="1:3" ht="14.45" customHeight="1" x14ac:dyDescent="0.25">
      <c r="A14" s="257" t="s">
        <v>73</v>
      </c>
      <c r="B14" s="18">
        <v>4880</v>
      </c>
      <c r="C14" s="55">
        <v>3251</v>
      </c>
    </row>
    <row r="15" spans="1:3" ht="14.45" customHeight="1" x14ac:dyDescent="0.25">
      <c r="A15" s="260" t="s">
        <v>74</v>
      </c>
      <c r="B15" s="331">
        <v>170877</v>
      </c>
      <c r="C15" s="342">
        <v>156771</v>
      </c>
    </row>
    <row r="16" spans="1:3" s="252" customFormat="1" ht="14.45" customHeight="1" x14ac:dyDescent="0.25">
      <c r="A16" s="257" t="s">
        <v>75</v>
      </c>
      <c r="B16" s="18">
        <v>1935</v>
      </c>
      <c r="C16" s="55">
        <v>0</v>
      </c>
    </row>
    <row r="17" spans="1:3" ht="14.45" customHeight="1" x14ac:dyDescent="0.25">
      <c r="A17" s="257" t="s">
        <v>76</v>
      </c>
      <c r="B17" s="18">
        <v>1869</v>
      </c>
      <c r="C17" s="55">
        <v>1827</v>
      </c>
    </row>
    <row r="18" spans="1:3" s="7" customFormat="1" ht="14.45" customHeight="1" x14ac:dyDescent="0.25">
      <c r="A18" s="257" t="s">
        <v>77</v>
      </c>
      <c r="B18" s="18">
        <v>13998</v>
      </c>
      <c r="C18" s="55">
        <v>13199</v>
      </c>
    </row>
    <row r="19" spans="1:3" s="7" customFormat="1" ht="14.45" customHeight="1" x14ac:dyDescent="0.25">
      <c r="A19" s="257" t="s">
        <v>78</v>
      </c>
      <c r="B19" s="18">
        <v>5780</v>
      </c>
      <c r="C19" s="55">
        <v>6245</v>
      </c>
    </row>
    <row r="20" spans="1:3" ht="14.45" customHeight="1" x14ac:dyDescent="0.25">
      <c r="A20" s="257" t="s">
        <v>79</v>
      </c>
      <c r="B20" s="18">
        <v>9812</v>
      </c>
      <c r="C20" s="55">
        <v>15499</v>
      </c>
    </row>
    <row r="21" spans="1:3" s="7" customFormat="1" ht="14.45" hidden="1" customHeight="1" outlineLevel="1" x14ac:dyDescent="0.25">
      <c r="A21" s="257" t="s">
        <v>263</v>
      </c>
      <c r="B21" s="55">
        <v>0</v>
      </c>
      <c r="C21" s="55">
        <v>0</v>
      </c>
    </row>
    <row r="22" spans="1:3" ht="14.45" customHeight="1" collapsed="1" x14ac:dyDescent="0.25">
      <c r="A22" s="260" t="s">
        <v>81</v>
      </c>
      <c r="B22" s="331">
        <v>33395</v>
      </c>
      <c r="C22" s="342">
        <v>36771</v>
      </c>
    </row>
    <row r="23" spans="1:3" ht="14.45" customHeight="1" thickBot="1" x14ac:dyDescent="0.3">
      <c r="A23" s="258" t="s">
        <v>82</v>
      </c>
      <c r="B23" s="332">
        <v>204272</v>
      </c>
      <c r="C23" s="343">
        <v>193542</v>
      </c>
    </row>
    <row r="24" spans="1:3" ht="14.45" customHeight="1" x14ac:dyDescent="0.25">
      <c r="A24" s="256" t="s">
        <v>83</v>
      </c>
      <c r="B24" s="333"/>
      <c r="C24" s="338"/>
    </row>
    <row r="25" spans="1:3" s="7" customFormat="1" ht="14.45" customHeight="1" x14ac:dyDescent="0.25">
      <c r="A25" s="257" t="s">
        <v>84</v>
      </c>
      <c r="B25" s="334">
        <v>55439</v>
      </c>
      <c r="C25" s="336">
        <v>52736</v>
      </c>
    </row>
    <row r="26" spans="1:3" ht="14.45" customHeight="1" x14ac:dyDescent="0.25">
      <c r="A26" s="257" t="s">
        <v>85</v>
      </c>
      <c r="B26" s="334">
        <v>3918</v>
      </c>
      <c r="C26" s="336">
        <v>3753</v>
      </c>
    </row>
    <row r="27" spans="1:3" ht="14.45" customHeight="1" x14ac:dyDescent="0.25">
      <c r="A27" s="260" t="s">
        <v>86</v>
      </c>
      <c r="B27" s="335">
        <v>59357</v>
      </c>
      <c r="C27" s="339">
        <v>56489</v>
      </c>
    </row>
    <row r="28" spans="1:3" s="7" customFormat="1" ht="14.45" customHeight="1" x14ac:dyDescent="0.25">
      <c r="A28" s="257" t="s">
        <v>87</v>
      </c>
      <c r="B28" s="334">
        <v>87826</v>
      </c>
      <c r="C28" s="336">
        <v>82002</v>
      </c>
    </row>
    <row r="29" spans="1:3" ht="14.45" customHeight="1" x14ac:dyDescent="0.25">
      <c r="A29" s="257" t="s">
        <v>88</v>
      </c>
      <c r="B29" s="334">
        <v>9079</v>
      </c>
      <c r="C29" s="336">
        <v>8804</v>
      </c>
    </row>
    <row r="30" spans="1:3" ht="14.45" customHeight="1" x14ac:dyDescent="0.25">
      <c r="A30" s="257" t="s">
        <v>89</v>
      </c>
      <c r="B30" s="334">
        <v>5697</v>
      </c>
      <c r="C30" s="336">
        <v>4107</v>
      </c>
    </row>
    <row r="31" spans="1:3" ht="14.45" customHeight="1" x14ac:dyDescent="0.25">
      <c r="A31" s="257" t="s">
        <v>90</v>
      </c>
      <c r="B31" s="334">
        <v>1190</v>
      </c>
      <c r="C31" s="336">
        <v>1118</v>
      </c>
    </row>
    <row r="32" spans="1:3" ht="14.45" customHeight="1" x14ac:dyDescent="0.25">
      <c r="A32" s="260" t="s">
        <v>91</v>
      </c>
      <c r="B32" s="335">
        <v>103793</v>
      </c>
      <c r="C32" s="339">
        <v>96030</v>
      </c>
    </row>
    <row r="33" spans="1:3" ht="14.45" customHeight="1" x14ac:dyDescent="0.25">
      <c r="A33" s="257" t="s">
        <v>92</v>
      </c>
      <c r="B33" s="334">
        <v>10108</v>
      </c>
      <c r="C33" s="336">
        <v>10907</v>
      </c>
    </row>
    <row r="34" spans="1:3" ht="14.45" customHeight="1" x14ac:dyDescent="0.25">
      <c r="A34" s="257" t="s">
        <v>93</v>
      </c>
      <c r="B34" s="334">
        <v>31015</v>
      </c>
      <c r="C34" s="336">
        <v>30115</v>
      </c>
    </row>
    <row r="35" spans="1:3" ht="14.45" hidden="1" customHeight="1" outlineLevel="1" x14ac:dyDescent="0.25">
      <c r="A35" s="257" t="s">
        <v>264</v>
      </c>
      <c r="B35" s="336">
        <v>0</v>
      </c>
      <c r="C35" s="336">
        <v>0</v>
      </c>
    </row>
    <row r="36" spans="1:3" collapsed="1" x14ac:dyDescent="0.25">
      <c r="A36" s="260" t="s">
        <v>94</v>
      </c>
      <c r="B36" s="335">
        <v>41122</v>
      </c>
      <c r="C36" s="339">
        <v>41022</v>
      </c>
    </row>
    <row r="37" spans="1:3" ht="15.75" thickBot="1" x14ac:dyDescent="0.3">
      <c r="A37" s="258" t="s">
        <v>95</v>
      </c>
      <c r="B37" s="337">
        <v>204272</v>
      </c>
      <c r="C37" s="340">
        <v>193542</v>
      </c>
    </row>
    <row r="38" spans="1:3" x14ac:dyDescent="0.25">
      <c r="B38" s="24"/>
      <c r="C38" s="23"/>
    </row>
    <row r="39" spans="1:3" x14ac:dyDescent="0.25">
      <c r="B39" s="24"/>
      <c r="C39" s="23"/>
    </row>
    <row r="40" spans="1:3" x14ac:dyDescent="0.25">
      <c r="B40" s="24"/>
      <c r="C40" s="23"/>
    </row>
    <row r="41" spans="1:3" x14ac:dyDescent="0.25">
      <c r="B41" s="24"/>
      <c r="C41" s="23"/>
    </row>
    <row r="42" spans="1:3" x14ac:dyDescent="0.25">
      <c r="B42" s="24"/>
      <c r="C42" s="23"/>
    </row>
    <row r="43" spans="1:3" x14ac:dyDescent="0.25">
      <c r="B43" s="24"/>
      <c r="C43" s="23"/>
    </row>
    <row r="44" spans="1:3" x14ac:dyDescent="0.25">
      <c r="B44" s="24"/>
      <c r="C44" s="23"/>
    </row>
  </sheetData>
  <mergeCells count="2">
    <mergeCell ref="B4:B5"/>
    <mergeCell ref="C4:C5"/>
  </mergeCells>
  <pageMargins left="0.7" right="0.7" top="0.75" bottom="0.75" header="0.3" footer="0.3"/>
  <pageSetup paperSize="9" scale="81" orientation="landscape" r:id="rId1"/>
  <headerFooter>
    <oddFooter>&amp;C&amp;P</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47"/>
  <sheetViews>
    <sheetView showGridLines="0" zoomScale="80" zoomScaleNormal="80" zoomScaleSheetLayoutView="80" workbookViewId="0"/>
  </sheetViews>
  <sheetFormatPr defaultRowHeight="15" x14ac:dyDescent="0.25"/>
  <cols>
    <col min="1" max="1" width="74.5703125" bestFit="1" customWidth="1"/>
    <col min="2" max="13" width="9.42578125" customWidth="1"/>
    <col min="14" max="14" width="4" customWidth="1"/>
    <col min="15" max="17" width="9.42578125" customWidth="1"/>
    <col min="19" max="19" width="9.42578125" style="188"/>
    <col min="28" max="28" width="11.42578125" bestFit="1" customWidth="1"/>
    <col min="29" max="29" width="21.42578125" bestFit="1" customWidth="1"/>
    <col min="30" max="30" width="31.42578125" bestFit="1" customWidth="1"/>
  </cols>
  <sheetData>
    <row r="1" spans="1:31" ht="40.35" customHeight="1" x14ac:dyDescent="0.25">
      <c r="A1" s="1"/>
      <c r="B1" s="139"/>
      <c r="C1" s="139"/>
      <c r="D1" s="139"/>
      <c r="E1" s="139"/>
      <c r="F1" s="139"/>
      <c r="G1" s="139"/>
      <c r="H1" s="139"/>
      <c r="I1" s="139"/>
      <c r="J1" s="139"/>
      <c r="K1" s="139"/>
      <c r="L1" s="139"/>
      <c r="M1" s="139"/>
      <c r="N1" s="139"/>
      <c r="O1" s="139"/>
      <c r="P1" s="139"/>
    </row>
    <row r="2" spans="1:31" ht="26.25" x14ac:dyDescent="0.4">
      <c r="A2" s="2" t="s">
        <v>4</v>
      </c>
      <c r="B2" s="1"/>
      <c r="C2" s="1"/>
      <c r="D2" s="1"/>
      <c r="E2" s="1"/>
      <c r="F2" s="1"/>
      <c r="G2" s="1"/>
      <c r="H2" s="1"/>
      <c r="I2" s="1"/>
      <c r="J2" s="1"/>
      <c r="K2" s="1"/>
      <c r="L2" s="1"/>
      <c r="M2" s="1"/>
      <c r="N2" s="1"/>
      <c r="O2" s="1"/>
      <c r="P2" s="1"/>
    </row>
    <row r="3" spans="1:31" ht="15.75" thickBot="1" x14ac:dyDescent="0.3">
      <c r="A3" s="1"/>
      <c r="B3" s="1"/>
      <c r="C3" s="1"/>
      <c r="D3" s="1"/>
      <c r="E3" s="1"/>
      <c r="F3" s="1"/>
      <c r="G3" s="1"/>
      <c r="H3" s="1"/>
      <c r="I3" s="1"/>
      <c r="J3" s="1"/>
      <c r="K3" s="1"/>
      <c r="L3" s="1"/>
      <c r="M3" s="1"/>
      <c r="N3" s="1"/>
      <c r="O3" s="1"/>
      <c r="P3" s="1"/>
    </row>
    <row r="4" spans="1:31" s="7" customFormat="1" x14ac:dyDescent="0.25">
      <c r="A4" s="3" t="s">
        <v>96</v>
      </c>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c r="S4" s="188"/>
    </row>
    <row r="5" spans="1:31"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c r="S5" s="188"/>
    </row>
    <row r="6" spans="1:31" ht="6" customHeight="1" x14ac:dyDescent="0.25">
      <c r="A6" s="121"/>
      <c r="B6" s="12"/>
      <c r="C6" s="13"/>
      <c r="D6" s="13"/>
      <c r="E6" s="14"/>
      <c r="F6" s="12"/>
      <c r="G6" s="13"/>
      <c r="H6" s="13"/>
      <c r="I6" s="14"/>
      <c r="J6" s="12"/>
      <c r="K6" s="13"/>
      <c r="L6" s="13"/>
      <c r="M6" s="14"/>
      <c r="N6" s="1"/>
      <c r="O6" s="12"/>
      <c r="P6" s="13"/>
      <c r="Q6" s="14"/>
    </row>
    <row r="7" spans="1:31" x14ac:dyDescent="0.25">
      <c r="A7" s="122" t="s">
        <v>97</v>
      </c>
      <c r="B7" s="19">
        <v>7190.5408892800015</v>
      </c>
      <c r="C7" s="20">
        <v>7308.14522072</v>
      </c>
      <c r="D7" s="20">
        <v>8252.0816723599983</v>
      </c>
      <c r="E7" s="18">
        <v>7384.1081000000095</v>
      </c>
      <c r="F7" s="19">
        <v>7311.818000000002</v>
      </c>
      <c r="G7" s="20">
        <v>7737.6039999999975</v>
      </c>
      <c r="H7" s="20">
        <v>8250.077000000003</v>
      </c>
      <c r="I7" s="18">
        <v>7592.5170000000016</v>
      </c>
      <c r="J7" s="19">
        <v>7802.6647806600004</v>
      </c>
      <c r="K7" s="20">
        <v>7965.9053137999999</v>
      </c>
      <c r="L7" s="20">
        <v>8458.4498703099998</v>
      </c>
      <c r="M7" s="18"/>
      <c r="N7" s="1"/>
      <c r="O7" s="19">
        <v>30134.875882360007</v>
      </c>
      <c r="P7" s="20">
        <v>30892.016000000003</v>
      </c>
      <c r="Q7" s="18"/>
      <c r="T7" s="231"/>
      <c r="U7" s="231"/>
      <c r="V7" s="231"/>
    </row>
    <row r="8" spans="1:31" x14ac:dyDescent="0.25">
      <c r="A8" s="122" t="s">
        <v>98</v>
      </c>
      <c r="B8" s="19">
        <v>67.305092719999834</v>
      </c>
      <c r="C8" s="20">
        <v>464.56877927999943</v>
      </c>
      <c r="D8" s="20">
        <v>602.48132764000104</v>
      </c>
      <c r="E8" s="18">
        <v>457.70089999999936</v>
      </c>
      <c r="F8" s="19">
        <v>190.73200000000026</v>
      </c>
      <c r="G8" s="20">
        <v>118.59800000000013</v>
      </c>
      <c r="H8" s="20">
        <v>224.59700000000004</v>
      </c>
      <c r="I8" s="18">
        <v>277.5449999999995</v>
      </c>
      <c r="J8" s="19">
        <v>136.56934659000001</v>
      </c>
      <c r="K8" s="20">
        <v>484.66423402999999</v>
      </c>
      <c r="L8" s="20">
        <v>0</v>
      </c>
      <c r="M8" s="18"/>
      <c r="N8" s="1"/>
      <c r="O8" s="19">
        <v>1592.0560996399997</v>
      </c>
      <c r="P8" s="20">
        <v>811.47199999999975</v>
      </c>
      <c r="Q8" s="18"/>
      <c r="T8" s="231"/>
      <c r="U8" s="231"/>
      <c r="V8" s="231"/>
    </row>
    <row r="9" spans="1:31" x14ac:dyDescent="0.25">
      <c r="A9" s="255" t="s">
        <v>99</v>
      </c>
      <c r="B9" s="19">
        <v>-583.35799999999995</v>
      </c>
      <c r="C9" s="20">
        <v>-344.84399999999994</v>
      </c>
      <c r="D9" s="20">
        <v>-95.175000000000011</v>
      </c>
      <c r="E9" s="18">
        <v>-524.83799999999997</v>
      </c>
      <c r="F9" s="19">
        <v>-643.96899999999994</v>
      </c>
      <c r="G9" s="20">
        <v>-240.96499999999992</v>
      </c>
      <c r="H9" s="20">
        <v>-164.50799999999998</v>
      </c>
      <c r="I9" s="18">
        <v>-1132.9060000000002</v>
      </c>
      <c r="J9" s="19">
        <v>-478.12139683999999</v>
      </c>
      <c r="K9" s="20">
        <v>-134.61045604</v>
      </c>
      <c r="L9" s="20">
        <v>-92.31068922</v>
      </c>
      <c r="M9" s="18"/>
      <c r="N9" s="1"/>
      <c r="O9" s="19">
        <v>-1548.2149999999999</v>
      </c>
      <c r="P9" s="20">
        <v>-2182.348</v>
      </c>
      <c r="Q9" s="18"/>
      <c r="T9" s="231"/>
      <c r="U9" s="231"/>
      <c r="V9" s="231"/>
    </row>
    <row r="10" spans="1:31" x14ac:dyDescent="0.25">
      <c r="A10" s="122" t="s">
        <v>100</v>
      </c>
      <c r="B10" s="19">
        <v>-976.54100000000005</v>
      </c>
      <c r="C10" s="20">
        <v>-682.97500000000025</v>
      </c>
      <c r="D10" s="20">
        <v>-689.96299999999974</v>
      </c>
      <c r="E10" s="18">
        <v>-952.11599999999987</v>
      </c>
      <c r="F10" s="19">
        <v>-1708.9540000000002</v>
      </c>
      <c r="G10" s="20">
        <v>-509.66200000000043</v>
      </c>
      <c r="H10" s="20">
        <v>-1072.6099999999999</v>
      </c>
      <c r="I10" s="18">
        <v>-690.35199999999986</v>
      </c>
      <c r="J10" s="19">
        <v>-1144.6452902799999</v>
      </c>
      <c r="K10" s="20">
        <v>-780.42720328999997</v>
      </c>
      <c r="L10" s="20">
        <v>-777.33385608000003</v>
      </c>
      <c r="M10" s="18"/>
      <c r="N10" s="1"/>
      <c r="O10" s="19">
        <v>-3301.5950000000003</v>
      </c>
      <c r="P10" s="20">
        <v>-3981.5780000000009</v>
      </c>
      <c r="Q10" s="18"/>
      <c r="T10" s="231"/>
      <c r="U10" s="231"/>
      <c r="V10" s="231"/>
    </row>
    <row r="11" spans="1:31" x14ac:dyDescent="0.25">
      <c r="A11" s="122" t="s">
        <v>101</v>
      </c>
      <c r="B11" s="19">
        <v>-527.94899999999996</v>
      </c>
      <c r="C11" s="20">
        <v>-515.04799999999989</v>
      </c>
      <c r="D11" s="20">
        <v>-231.0709999999998</v>
      </c>
      <c r="E11" s="18">
        <v>-29.892999999999887</v>
      </c>
      <c r="F11" s="19">
        <v>-470.24799999999999</v>
      </c>
      <c r="G11" s="20">
        <v>-538.47599999999977</v>
      </c>
      <c r="H11" s="20">
        <v>-418.87000000000006</v>
      </c>
      <c r="I11" s="18">
        <v>-117.01800000000003</v>
      </c>
      <c r="J11" s="19">
        <v>-434.24361226999997</v>
      </c>
      <c r="K11" s="20">
        <v>-623.17970863999994</v>
      </c>
      <c r="L11" s="20">
        <v>-345.46837085999999</v>
      </c>
      <c r="M11" s="18"/>
      <c r="N11" s="1"/>
      <c r="O11" s="19">
        <v>-1303.9609999999998</v>
      </c>
      <c r="P11" s="20">
        <v>-1544.6120000000001</v>
      </c>
      <c r="Q11" s="18"/>
      <c r="T11" s="231"/>
      <c r="U11" s="231"/>
      <c r="V11" s="231"/>
    </row>
    <row r="12" spans="1:31" x14ac:dyDescent="0.25">
      <c r="A12" s="122" t="s">
        <v>102</v>
      </c>
      <c r="B12" s="19">
        <v>-4311.0629999999965</v>
      </c>
      <c r="C12" s="20">
        <v>-852.90300000000184</v>
      </c>
      <c r="D12" s="20">
        <v>-167.19900000000098</v>
      </c>
      <c r="E12" s="18">
        <v>4856.7099999999946</v>
      </c>
      <c r="F12" s="19">
        <v>-1201.7780000000032</v>
      </c>
      <c r="G12" s="20">
        <v>1086.007000000001</v>
      </c>
      <c r="H12" s="20">
        <v>-1466.1760000000006</v>
      </c>
      <c r="I12" s="18">
        <v>-1514.9020000000048</v>
      </c>
      <c r="J12" s="19">
        <v>832.22243087000004</v>
      </c>
      <c r="K12" s="20">
        <v>-187.89492895000001</v>
      </c>
      <c r="L12" s="20">
        <v>144.1026521</v>
      </c>
      <c r="M12" s="18"/>
      <c r="N12" s="1"/>
      <c r="O12" s="19">
        <v>-474.45500000000447</v>
      </c>
      <c r="P12" s="20">
        <v>-3096.8490000000129</v>
      </c>
      <c r="Q12" s="18"/>
      <c r="T12" s="231"/>
      <c r="U12" s="231"/>
      <c r="V12" s="231"/>
    </row>
    <row r="13" spans="1:31" x14ac:dyDescent="0.25">
      <c r="A13" s="122" t="s">
        <v>103</v>
      </c>
      <c r="B13" s="19">
        <v>4.3999999999999997E-2</v>
      </c>
      <c r="C13" s="20">
        <v>133.93300000000002</v>
      </c>
      <c r="D13" s="20">
        <v>0</v>
      </c>
      <c r="E13" s="18">
        <v>0</v>
      </c>
      <c r="F13" s="19">
        <v>0.121</v>
      </c>
      <c r="G13" s="20">
        <v>0</v>
      </c>
      <c r="H13" s="20">
        <v>0</v>
      </c>
      <c r="I13" s="18">
        <v>1.08</v>
      </c>
      <c r="J13" s="19">
        <v>0</v>
      </c>
      <c r="K13" s="20">
        <v>161.65647442</v>
      </c>
      <c r="L13" s="20">
        <v>1.0958499999999999E-2</v>
      </c>
      <c r="M13" s="18"/>
      <c r="N13" s="1"/>
      <c r="O13" s="19">
        <v>133.97700000000003</v>
      </c>
      <c r="P13" s="20">
        <v>1.2010000000000001</v>
      </c>
      <c r="Q13" s="18"/>
      <c r="T13" s="231"/>
      <c r="U13" s="231"/>
      <c r="V13" s="231"/>
    </row>
    <row r="14" spans="1:31" x14ac:dyDescent="0.25">
      <c r="A14" s="169" t="s">
        <v>104</v>
      </c>
      <c r="B14" s="19">
        <v>491.45799999999826</v>
      </c>
      <c r="C14" s="20">
        <v>-761.34900000000096</v>
      </c>
      <c r="D14" s="20">
        <v>-156.85399999999674</v>
      </c>
      <c r="E14" s="18">
        <v>-135.12099999999305</v>
      </c>
      <c r="F14" s="19">
        <v>25.06499999999744</v>
      </c>
      <c r="G14" s="20">
        <v>-380.79699999999997</v>
      </c>
      <c r="H14" s="20">
        <v>-98.929000000000727</v>
      </c>
      <c r="I14" s="18">
        <v>751.26200000000131</v>
      </c>
      <c r="J14" s="19">
        <v>-437.40586632999998</v>
      </c>
      <c r="K14" s="20">
        <v>-151.76936303999992</v>
      </c>
      <c r="L14" s="20">
        <v>-256.87150275000113</v>
      </c>
      <c r="M14" s="18"/>
      <c r="N14" s="1"/>
      <c r="O14" s="19">
        <v>-561.86599999999066</v>
      </c>
      <c r="P14" s="20">
        <v>296.60100000000267</v>
      </c>
      <c r="Q14" s="18"/>
      <c r="T14" s="231"/>
      <c r="U14" s="231"/>
      <c r="V14" s="231"/>
    </row>
    <row r="15" spans="1:31" s="7" customFormat="1" x14ac:dyDescent="0.25">
      <c r="A15" s="140" t="s">
        <v>105</v>
      </c>
      <c r="B15" s="78">
        <v>1350.4369820000029</v>
      </c>
      <c r="C15" s="79">
        <v>4749.5279999999966</v>
      </c>
      <c r="D15" s="79">
        <v>7514.3010000000013</v>
      </c>
      <c r="E15" s="77">
        <v>11056.55100000001</v>
      </c>
      <c r="F15" s="78">
        <v>3502.7869999999962</v>
      </c>
      <c r="G15" s="79">
        <v>7272.3089999999984</v>
      </c>
      <c r="H15" s="79">
        <v>5253.5810000000019</v>
      </c>
      <c r="I15" s="77">
        <v>5167.2259999999978</v>
      </c>
      <c r="J15" s="78">
        <v>6277.1054352600004</v>
      </c>
      <c r="K15" s="79">
        <v>6734.3443622900004</v>
      </c>
      <c r="L15" s="79">
        <v>7130.5790619999998</v>
      </c>
      <c r="M15" s="77"/>
      <c r="N15" s="4"/>
      <c r="O15" s="78">
        <v>24670.816982000011</v>
      </c>
      <c r="P15" s="79">
        <v>21195.902999999991</v>
      </c>
      <c r="Q15" s="77"/>
      <c r="R15"/>
      <c r="S15" s="188"/>
      <c r="T15" s="231"/>
      <c r="U15" s="231"/>
      <c r="V15" s="231"/>
    </row>
    <row r="16" spans="1:31" s="7" customFormat="1" x14ac:dyDescent="0.25">
      <c r="A16" s="141" t="s">
        <v>106</v>
      </c>
      <c r="B16" s="78">
        <v>-209.01743733000023</v>
      </c>
      <c r="C16" s="79">
        <v>275.66538830999934</v>
      </c>
      <c r="D16" s="79">
        <v>-327.95329436999987</v>
      </c>
      <c r="E16" s="77">
        <v>1576.4549000000029</v>
      </c>
      <c r="F16" s="78">
        <v>-470.3180000000005</v>
      </c>
      <c r="G16" s="79">
        <v>668.4760000000017</v>
      </c>
      <c r="H16" s="79">
        <v>230.49599999999933</v>
      </c>
      <c r="I16" s="77">
        <v>647.64199999999903</v>
      </c>
      <c r="J16" s="78">
        <v>-61.393289959999997</v>
      </c>
      <c r="K16" s="79">
        <v>120.54338782000001</v>
      </c>
      <c r="L16" s="79">
        <v>-12.06771923</v>
      </c>
      <c r="M16" s="77"/>
      <c r="N16" s="4"/>
      <c r="O16" s="78">
        <v>1315.149556610002</v>
      </c>
      <c r="P16" s="79">
        <v>1076.2959999999975</v>
      </c>
      <c r="Q16" s="77"/>
      <c r="R16"/>
      <c r="S16" s="188"/>
      <c r="T16" s="231"/>
      <c r="U16" s="231"/>
      <c r="V16" s="231"/>
      <c r="Z16" s="231"/>
      <c r="AA16" s="231"/>
      <c r="AB16" s="231"/>
      <c r="AC16" s="231"/>
      <c r="AD16" s="231"/>
      <c r="AE16" s="231"/>
    </row>
    <row r="17" spans="1:22" x14ac:dyDescent="0.25">
      <c r="A17" s="122" t="s">
        <v>107</v>
      </c>
      <c r="B17" s="19">
        <v>-4362.991</v>
      </c>
      <c r="C17" s="20">
        <v>-4059.610000000001</v>
      </c>
      <c r="D17" s="20">
        <v>-3205.5329999999985</v>
      </c>
      <c r="E17" s="18">
        <v>-3838.2210000000005</v>
      </c>
      <c r="F17" s="19">
        <v>-3561.0440000000008</v>
      </c>
      <c r="G17" s="20">
        <v>-3816.5019999999995</v>
      </c>
      <c r="H17" s="20">
        <v>-2923.5569999999998</v>
      </c>
      <c r="I17" s="18">
        <v>-3588.1190000000011</v>
      </c>
      <c r="J17" s="19">
        <v>-3872.4308987099998</v>
      </c>
      <c r="K17" s="20">
        <v>-3491.3252943900002</v>
      </c>
      <c r="L17" s="20">
        <v>-3201.4597870600001</v>
      </c>
      <c r="M17" s="18"/>
      <c r="N17" s="1"/>
      <c r="O17" s="19">
        <v>-15466.355</v>
      </c>
      <c r="P17" s="20">
        <v>-13889.222000000003</v>
      </c>
      <c r="Q17" s="18"/>
      <c r="T17" s="231"/>
      <c r="U17" s="231"/>
      <c r="V17" s="231"/>
    </row>
    <row r="18" spans="1:22" x14ac:dyDescent="0.25">
      <c r="A18" s="122" t="s">
        <v>108</v>
      </c>
      <c r="B18" s="19">
        <v>-3230.493999999997</v>
      </c>
      <c r="C18" s="20">
        <v>-1891.6610000000187</v>
      </c>
      <c r="D18" s="20">
        <v>361.57700000001296</v>
      </c>
      <c r="E18" s="18">
        <v>-1830.7430000000095</v>
      </c>
      <c r="F18" s="19">
        <v>3787.4119999999948</v>
      </c>
      <c r="G18" s="20">
        <v>5913.5829999999914</v>
      </c>
      <c r="H18" s="20">
        <v>-253.79499999998643</v>
      </c>
      <c r="I18" s="18">
        <v>8549.4749999999985</v>
      </c>
      <c r="J18" s="19">
        <v>180</v>
      </c>
      <c r="K18" s="20">
        <v>1067.5221616000003</v>
      </c>
      <c r="L18" s="20">
        <v>5010.3990900500003</v>
      </c>
      <c r="M18" s="18"/>
      <c r="N18" s="1"/>
      <c r="O18" s="19">
        <v>-6591.3210000000072</v>
      </c>
      <c r="P18" s="20">
        <v>17996.674999999996</v>
      </c>
      <c r="Q18" s="18"/>
      <c r="T18" s="231"/>
      <c r="U18" s="231"/>
      <c r="V18" s="231"/>
    </row>
    <row r="19" spans="1:22" x14ac:dyDescent="0.25">
      <c r="A19" s="140" t="s">
        <v>109</v>
      </c>
      <c r="B19" s="78">
        <v>-7593.4849999999969</v>
      </c>
      <c r="C19" s="79">
        <v>-5951.2710000000197</v>
      </c>
      <c r="D19" s="79">
        <v>-2843.9559999999856</v>
      </c>
      <c r="E19" s="77">
        <v>-5668.9640000000099</v>
      </c>
      <c r="F19" s="78">
        <v>226.36799999999403</v>
      </c>
      <c r="G19" s="79">
        <v>2097.0809999999924</v>
      </c>
      <c r="H19" s="79">
        <v>-3177.3519999999862</v>
      </c>
      <c r="I19" s="77">
        <v>4961.3559999999979</v>
      </c>
      <c r="J19" s="78">
        <v>-3692.08095826</v>
      </c>
      <c r="K19" s="79">
        <v>-2423.8031327899998</v>
      </c>
      <c r="L19" s="79">
        <v>1808.93930299</v>
      </c>
      <c r="M19" s="77"/>
      <c r="N19" s="1"/>
      <c r="O19" s="78">
        <v>-22057.676000000007</v>
      </c>
      <c r="P19" s="79">
        <v>4107.4529999999904</v>
      </c>
      <c r="Q19" s="77"/>
      <c r="T19" s="231"/>
      <c r="U19" s="231"/>
      <c r="V19" s="231"/>
    </row>
    <row r="20" spans="1:22" x14ac:dyDescent="0.25">
      <c r="A20" s="141" t="s">
        <v>106</v>
      </c>
      <c r="B20" s="78">
        <v>-231.50203694000001</v>
      </c>
      <c r="C20" s="79">
        <v>-261.69744257000002</v>
      </c>
      <c r="D20" s="79">
        <v>-226.91803791999996</v>
      </c>
      <c r="E20" s="77">
        <v>-261.30400000000009</v>
      </c>
      <c r="F20" s="78">
        <v>-121.85399999999994</v>
      </c>
      <c r="G20" s="79">
        <v>-41.426999999999907</v>
      </c>
      <c r="H20" s="79">
        <v>-33.948999999999955</v>
      </c>
      <c r="I20" s="77">
        <v>-47.103999999999985</v>
      </c>
      <c r="J20" s="78">
        <v>-22.232967849999998</v>
      </c>
      <c r="K20" s="79">
        <v>-56.323740110000003</v>
      </c>
      <c r="L20" s="79">
        <v>0</v>
      </c>
      <c r="M20" s="77"/>
      <c r="N20" s="1"/>
      <c r="O20" s="78">
        <v>-981.42151742999977</v>
      </c>
      <c r="P20" s="79">
        <v>-244.33399999999983</v>
      </c>
      <c r="Q20" s="77"/>
      <c r="T20" s="231"/>
      <c r="U20" s="231"/>
      <c r="V20" s="231"/>
    </row>
    <row r="21" spans="1:22" s="7" customFormat="1" x14ac:dyDescent="0.25">
      <c r="A21" s="140" t="s">
        <v>110</v>
      </c>
      <c r="B21" s="78">
        <v>-6243.048017999994</v>
      </c>
      <c r="C21" s="79">
        <v>-1201.7430000000227</v>
      </c>
      <c r="D21" s="79">
        <v>4670.3450000000157</v>
      </c>
      <c r="E21" s="77">
        <v>5387.5870000000014</v>
      </c>
      <c r="F21" s="78">
        <v>3729.1549999999907</v>
      </c>
      <c r="G21" s="79">
        <v>9369.3899999999903</v>
      </c>
      <c r="H21" s="79">
        <v>2076.2290000000162</v>
      </c>
      <c r="I21" s="77">
        <v>10128.581999999995</v>
      </c>
      <c r="J21" s="78">
        <v>2585.0244769999999</v>
      </c>
      <c r="K21" s="79">
        <v>4310.5412294999996</v>
      </c>
      <c r="L21" s="79">
        <v>8939.5183649899991</v>
      </c>
      <c r="M21" s="77"/>
      <c r="N21" s="4"/>
      <c r="O21" s="78">
        <v>2613.1409819999999</v>
      </c>
      <c r="P21" s="79">
        <v>25303.355999999985</v>
      </c>
      <c r="Q21" s="77"/>
      <c r="R21"/>
      <c r="S21" s="188"/>
      <c r="T21" s="231"/>
      <c r="U21" s="231"/>
      <c r="V21" s="231"/>
    </row>
    <row r="22" spans="1:22" x14ac:dyDescent="0.25">
      <c r="A22" s="122" t="s">
        <v>111</v>
      </c>
      <c r="B22" s="19">
        <v>10141.004000000019</v>
      </c>
      <c r="C22" s="20">
        <v>-2293.235000000016</v>
      </c>
      <c r="D22" s="20">
        <v>-4076.5509999999967</v>
      </c>
      <c r="E22" s="18">
        <v>-1118.5779999999872</v>
      </c>
      <c r="F22" s="19">
        <v>-11162.902999999998</v>
      </c>
      <c r="G22" s="20">
        <v>-7906.3280000000022</v>
      </c>
      <c r="H22" s="20">
        <v>-1560.2539999999992</v>
      </c>
      <c r="I22" s="18">
        <v>-6711.2450000000154</v>
      </c>
      <c r="J22" s="19">
        <v>-3791.2806186799999</v>
      </c>
      <c r="K22" s="20">
        <v>-2947.52755217</v>
      </c>
      <c r="L22" s="20">
        <v>-3589.6822780799998</v>
      </c>
      <c r="M22" s="18"/>
      <c r="N22" s="1"/>
      <c r="O22" s="19">
        <v>2652.6400000000176</v>
      </c>
      <c r="P22" s="20">
        <v>-27340.73000000001</v>
      </c>
      <c r="Q22" s="18"/>
      <c r="T22" s="231"/>
      <c r="U22" s="231"/>
      <c r="V22" s="231"/>
    </row>
    <row r="23" spans="1:22" ht="15.75" thickBot="1" x14ac:dyDescent="0.3">
      <c r="A23" s="142" t="s">
        <v>106</v>
      </c>
      <c r="B23" s="19">
        <v>-76.42569032999927</v>
      </c>
      <c r="C23" s="20">
        <v>-78.209909030000375</v>
      </c>
      <c r="D23" s="20">
        <v>-178.38018219000003</v>
      </c>
      <c r="E23" s="18">
        <v>101.82699999999979</v>
      </c>
      <c r="F23" s="19">
        <v>-30.9810000000004</v>
      </c>
      <c r="G23" s="20">
        <v>-359.64799999999991</v>
      </c>
      <c r="H23" s="20">
        <v>-24.285000000000139</v>
      </c>
      <c r="I23" s="18">
        <v>-25.921000000000063</v>
      </c>
      <c r="J23" s="19">
        <v>-26.395995979999952</v>
      </c>
      <c r="K23" s="20">
        <v>-25.659035750000001</v>
      </c>
      <c r="L23" s="20">
        <v>0</v>
      </c>
      <c r="M23" s="18"/>
      <c r="N23" s="1"/>
      <c r="O23" s="143">
        <v>-231.18878154999985</v>
      </c>
      <c r="P23" s="234">
        <v>-440.8350000000006</v>
      </c>
      <c r="Q23" s="144"/>
      <c r="T23" s="231"/>
      <c r="U23" s="231"/>
      <c r="V23" s="231"/>
    </row>
    <row r="24" spans="1:22" s="7" customFormat="1" x14ac:dyDescent="0.25">
      <c r="A24" s="145" t="s">
        <v>112</v>
      </c>
      <c r="B24" s="146">
        <v>3897.955982000025</v>
      </c>
      <c r="C24" s="147">
        <v>-3494.9780000000392</v>
      </c>
      <c r="D24" s="147">
        <v>593.7940000000192</v>
      </c>
      <c r="E24" s="148">
        <v>4269.0090000000146</v>
      </c>
      <c r="F24" s="146">
        <v>-7433.7480000000069</v>
      </c>
      <c r="G24" s="147">
        <v>1463.0619999999874</v>
      </c>
      <c r="H24" s="147">
        <v>515.97500000001696</v>
      </c>
      <c r="I24" s="148">
        <v>3417.3369999999795</v>
      </c>
      <c r="J24" s="146">
        <v>-1206.2561416799999</v>
      </c>
      <c r="K24" s="147">
        <v>1363.0136773300001</v>
      </c>
      <c r="L24" s="147">
        <v>5349.8360869099997</v>
      </c>
      <c r="M24" s="148"/>
      <c r="N24" s="4"/>
      <c r="O24" s="146">
        <v>5265.7809820000184</v>
      </c>
      <c r="P24" s="147">
        <v>-2037.3740000000275</v>
      </c>
      <c r="Q24" s="148"/>
      <c r="R24"/>
      <c r="S24" s="188"/>
      <c r="T24" s="231"/>
      <c r="U24" s="231"/>
      <c r="V24" s="231"/>
    </row>
    <row r="25" spans="1:22" ht="15.75" thickBot="1" x14ac:dyDescent="0.3">
      <c r="A25" s="149" t="s">
        <v>106</v>
      </c>
      <c r="B25" s="150">
        <v>-516.94516459999954</v>
      </c>
      <c r="C25" s="151">
        <v>-64.241963290001053</v>
      </c>
      <c r="D25" s="151">
        <v>-733.25151447999986</v>
      </c>
      <c r="E25" s="152">
        <v>1416.9779000000026</v>
      </c>
      <c r="F25" s="150">
        <v>-623.15300000000093</v>
      </c>
      <c r="G25" s="151">
        <v>267.40100000000183</v>
      </c>
      <c r="H25" s="151">
        <v>172.26199999999923</v>
      </c>
      <c r="I25" s="152">
        <v>574.61699999999905</v>
      </c>
      <c r="J25" s="150">
        <v>-110</v>
      </c>
      <c r="K25" s="151">
        <v>38.560611960000003</v>
      </c>
      <c r="L25" s="151">
        <v>-12.06771923</v>
      </c>
      <c r="M25" s="152"/>
      <c r="N25" s="4"/>
      <c r="O25" s="150">
        <v>102.53925763000279</v>
      </c>
      <c r="P25" s="151">
        <v>391.12699999999711</v>
      </c>
      <c r="Q25" s="152"/>
      <c r="T25" s="231"/>
      <c r="U25" s="231"/>
      <c r="V25" s="231"/>
    </row>
    <row r="26" spans="1:22" x14ac:dyDescent="0.25">
      <c r="L26" s="24"/>
      <c r="V26" s="231"/>
    </row>
    <row r="27" spans="1:22" ht="15.75" thickBot="1" x14ac:dyDescent="0.3">
      <c r="B27" s="24"/>
      <c r="C27" s="24"/>
      <c r="D27" s="24"/>
      <c r="E27" s="24"/>
      <c r="F27" s="24"/>
      <c r="G27" s="24"/>
      <c r="H27" s="24"/>
      <c r="I27" s="24"/>
      <c r="J27" s="24"/>
      <c r="K27" s="24"/>
      <c r="L27" s="24"/>
      <c r="M27" s="24"/>
      <c r="N27" s="24"/>
      <c r="O27" s="24"/>
      <c r="P27" s="24"/>
      <c r="Q27" s="24"/>
      <c r="T27" s="231"/>
      <c r="U27" s="231"/>
      <c r="V27" s="231"/>
    </row>
    <row r="28" spans="1:22" x14ac:dyDescent="0.25">
      <c r="A28" s="3" t="s">
        <v>250</v>
      </c>
      <c r="B28" s="5">
        <v>2023</v>
      </c>
      <c r="C28" s="233">
        <v>2023</v>
      </c>
      <c r="D28" s="233">
        <v>2023</v>
      </c>
      <c r="E28" s="6">
        <v>2023</v>
      </c>
      <c r="F28" s="5">
        <v>2024</v>
      </c>
      <c r="G28" s="233">
        <v>2024</v>
      </c>
      <c r="H28" s="233">
        <v>2024</v>
      </c>
      <c r="I28" s="6">
        <v>2024</v>
      </c>
      <c r="J28" s="5">
        <v>2025</v>
      </c>
      <c r="K28" s="233">
        <v>2025</v>
      </c>
      <c r="L28" s="233">
        <v>2025</v>
      </c>
      <c r="M28" s="6">
        <v>2025</v>
      </c>
      <c r="N28" s="4"/>
      <c r="O28" s="5">
        <v>2023</v>
      </c>
      <c r="P28" s="233">
        <v>2024</v>
      </c>
      <c r="Q28" s="6">
        <v>2025</v>
      </c>
      <c r="T28" s="231"/>
      <c r="U28" s="231"/>
      <c r="V28" s="231"/>
    </row>
    <row r="29" spans="1:22" ht="15.75" thickBot="1" x14ac:dyDescent="0.3">
      <c r="A29" s="8" t="s">
        <v>65</v>
      </c>
      <c r="B29" s="9" t="s">
        <v>30</v>
      </c>
      <c r="C29" s="10" t="s">
        <v>31</v>
      </c>
      <c r="D29" s="10" t="s">
        <v>32</v>
      </c>
      <c r="E29" s="11" t="s">
        <v>33</v>
      </c>
      <c r="F29" s="9" t="s">
        <v>30</v>
      </c>
      <c r="G29" s="10" t="s">
        <v>31</v>
      </c>
      <c r="H29" s="10" t="s">
        <v>32</v>
      </c>
      <c r="I29" s="11" t="s">
        <v>33</v>
      </c>
      <c r="J29" s="9" t="s">
        <v>30</v>
      </c>
      <c r="K29" s="10" t="s">
        <v>31</v>
      </c>
      <c r="L29" s="10" t="s">
        <v>32</v>
      </c>
      <c r="M29" s="11" t="s">
        <v>33</v>
      </c>
      <c r="N29" s="4"/>
      <c r="O29" s="9" t="s">
        <v>34</v>
      </c>
      <c r="P29" s="10" t="s">
        <v>34</v>
      </c>
      <c r="Q29" s="11" t="s">
        <v>34</v>
      </c>
      <c r="T29" s="231"/>
      <c r="U29" s="231"/>
      <c r="V29" s="231"/>
    </row>
    <row r="30" spans="1:22" x14ac:dyDescent="0.25">
      <c r="A30" s="122" t="s">
        <v>60</v>
      </c>
      <c r="B30" s="19">
        <v>7190.5408892800015</v>
      </c>
      <c r="C30" s="24">
        <v>7308.14522072</v>
      </c>
      <c r="D30" s="24">
        <v>8252.0816723599983</v>
      </c>
      <c r="E30" s="18">
        <v>7384.1081000000095</v>
      </c>
      <c r="F30" s="19">
        <v>7311.818000000002</v>
      </c>
      <c r="G30" s="24">
        <v>7737.6039999999975</v>
      </c>
      <c r="H30" s="24">
        <v>8250.077000000003</v>
      </c>
      <c r="I30" s="18">
        <v>7592.5170000000016</v>
      </c>
      <c r="J30" s="19">
        <v>7802.6647806600004</v>
      </c>
      <c r="K30" s="23">
        <v>7965.9073590400003</v>
      </c>
      <c r="L30" s="24">
        <v>8458.4498703099998</v>
      </c>
      <c r="M30" s="18"/>
      <c r="N30" s="24"/>
      <c r="O30" s="19">
        <v>30134.875882360007</v>
      </c>
      <c r="P30" s="20">
        <v>30892.016000000003</v>
      </c>
      <c r="Q30" s="18"/>
      <c r="T30" s="231"/>
      <c r="U30" s="231"/>
      <c r="V30" s="231"/>
    </row>
    <row r="31" spans="1:22" x14ac:dyDescent="0.25">
      <c r="A31" s="255" t="s">
        <v>99</v>
      </c>
      <c r="B31" s="19">
        <v>-529.81299999999987</v>
      </c>
      <c r="C31" s="24">
        <v>-315.52504029999994</v>
      </c>
      <c r="D31" s="24">
        <v>-116.86200000000001</v>
      </c>
      <c r="E31" s="18">
        <v>-696.85599999999988</v>
      </c>
      <c r="F31" s="19">
        <v>-272.18400000000003</v>
      </c>
      <c r="G31" s="24">
        <v>-216.08900000000003</v>
      </c>
      <c r="H31" s="24">
        <v>-163.82599999999999</v>
      </c>
      <c r="I31" s="18">
        <v>-1114.6770000000001</v>
      </c>
      <c r="J31" s="19">
        <v>-56</v>
      </c>
      <c r="K31" s="17">
        <v>-297.64833296</v>
      </c>
      <c r="L31" s="24">
        <v>-92.31068922</v>
      </c>
      <c r="M31" s="18"/>
      <c r="N31" s="24"/>
      <c r="O31" s="16">
        <v>-1659.0560402999995</v>
      </c>
      <c r="P31" s="20">
        <v>-1766.7760000000003</v>
      </c>
      <c r="Q31" s="18"/>
      <c r="T31" s="231"/>
      <c r="U31" s="231"/>
      <c r="V31" s="231"/>
    </row>
    <row r="32" spans="1:22" x14ac:dyDescent="0.25">
      <c r="A32" s="122" t="s">
        <v>113</v>
      </c>
      <c r="B32" s="19">
        <v>-765.95999999999992</v>
      </c>
      <c r="C32" s="24">
        <v>-605.18499999999995</v>
      </c>
      <c r="D32" s="24">
        <v>-694.55999999999983</v>
      </c>
      <c r="E32" s="18">
        <v>-667.16200000000003</v>
      </c>
      <c r="F32" s="19">
        <v>-745.12799999999993</v>
      </c>
      <c r="G32" s="24">
        <v>-752.31000000000006</v>
      </c>
      <c r="H32" s="24">
        <v>-689.08899999999983</v>
      </c>
      <c r="I32" s="18">
        <v>-726.22799999999995</v>
      </c>
      <c r="J32" s="19">
        <v>-796.41879945000005</v>
      </c>
      <c r="K32" s="17">
        <v>-762.77086061</v>
      </c>
      <c r="L32" s="24">
        <v>-750.18345696999995</v>
      </c>
      <c r="M32" s="18"/>
      <c r="N32" s="24"/>
      <c r="O32" s="19">
        <v>-2732.8669999999997</v>
      </c>
      <c r="P32" s="20">
        <v>-2912.7550000000006</v>
      </c>
      <c r="Q32" s="18"/>
      <c r="S32" s="315"/>
      <c r="T32" s="231"/>
      <c r="U32" s="231"/>
    </row>
    <row r="33" spans="1:17" x14ac:dyDescent="0.25">
      <c r="A33" s="122" t="s">
        <v>256</v>
      </c>
      <c r="B33" s="19">
        <v>-3904.0919630600001</v>
      </c>
      <c r="C33" s="24">
        <v>-3779.046557430001</v>
      </c>
      <c r="D33" s="24">
        <v>-2968.4159620799983</v>
      </c>
      <c r="E33" s="18">
        <v>-2799.8940000000007</v>
      </c>
      <c r="F33" s="19">
        <v>-3183.3560000000007</v>
      </c>
      <c r="G33" s="24">
        <v>-3774.1559999999995</v>
      </c>
      <c r="H33" s="24">
        <v>-2872.8799999999997</v>
      </c>
      <c r="I33" s="18">
        <v>-3540.2180000000012</v>
      </c>
      <c r="J33" s="19">
        <v>-3699.3598140899999</v>
      </c>
      <c r="K33" s="17">
        <v>-3435.0015542800002</v>
      </c>
      <c r="L33" s="24">
        <v>-3201.4597870600001</v>
      </c>
      <c r="M33" s="18"/>
      <c r="N33" s="24"/>
      <c r="O33" s="19">
        <v>-13451.448482569998</v>
      </c>
      <c r="P33" s="20">
        <v>-13370.609999999999</v>
      </c>
      <c r="Q33" s="18"/>
    </row>
    <row r="34" spans="1:17" x14ac:dyDescent="0.25">
      <c r="A34" s="122" t="s">
        <v>257</v>
      </c>
      <c r="B34" s="19">
        <v>-227.053</v>
      </c>
      <c r="C34" s="24">
        <v>-18.209</v>
      </c>
      <c r="D34" s="24">
        <v>-16.538</v>
      </c>
      <c r="E34" s="18">
        <v>-776.97599999999989</v>
      </c>
      <c r="F34" s="19">
        <v>-153.51500000000001</v>
      </c>
      <c r="G34" s="24">
        <v>0.70399999999999996</v>
      </c>
      <c r="H34" s="24">
        <v>-15.916</v>
      </c>
      <c r="I34" s="18">
        <v>0</v>
      </c>
      <c r="J34" s="19">
        <v>-147.44881867999999</v>
      </c>
      <c r="K34" s="23">
        <v>0</v>
      </c>
      <c r="L34" s="24">
        <v>-3</v>
      </c>
      <c r="M34" s="18"/>
      <c r="N34" s="24"/>
      <c r="O34" s="19">
        <v>-1038.7759999999998</v>
      </c>
      <c r="P34" s="20">
        <v>-168.727</v>
      </c>
      <c r="Q34" s="18"/>
    </row>
    <row r="35" spans="1:17" x14ac:dyDescent="0.25">
      <c r="A35" s="122" t="s">
        <v>114</v>
      </c>
      <c r="B35" s="19">
        <v>6.1140000000000008</v>
      </c>
      <c r="C35" s="24">
        <v>17.855000000000004</v>
      </c>
      <c r="D35" s="24">
        <v>7.4810000000000016</v>
      </c>
      <c r="E35" s="18">
        <v>6.5849999999999982</v>
      </c>
      <c r="F35" s="19">
        <v>6.9849999999999994</v>
      </c>
      <c r="G35" s="24">
        <v>9.9739999999999984</v>
      </c>
      <c r="H35" s="24">
        <v>5.9500000000000011</v>
      </c>
      <c r="I35" s="18">
        <v>218.83100000000002</v>
      </c>
      <c r="J35" s="19">
        <v>202.29571569999999</v>
      </c>
      <c r="K35" s="23">
        <v>1.50721029</v>
      </c>
      <c r="L35" s="24">
        <v>18.699155640000001</v>
      </c>
      <c r="M35" s="18"/>
      <c r="N35" s="24"/>
      <c r="O35" s="19">
        <v>38.035000000000004</v>
      </c>
      <c r="P35" s="20">
        <v>241.74</v>
      </c>
      <c r="Q35" s="18"/>
    </row>
    <row r="36" spans="1:17" x14ac:dyDescent="0.25">
      <c r="A36" s="122" t="s">
        <v>100</v>
      </c>
      <c r="B36" s="19">
        <v>-966.23699999999997</v>
      </c>
      <c r="C36" s="24">
        <v>-668.46600000000024</v>
      </c>
      <c r="D36" s="24">
        <v>-671.33399999999961</v>
      </c>
      <c r="E36" s="18">
        <v>-933.69799999999987</v>
      </c>
      <c r="F36" s="19">
        <v>-1690.0700000000002</v>
      </c>
      <c r="G36" s="24">
        <v>-505.37200000000041</v>
      </c>
      <c r="H36" s="24">
        <v>-1068.6309999999999</v>
      </c>
      <c r="I36" s="18">
        <v>-686.13099999999986</v>
      </c>
      <c r="J36" s="19">
        <v>-1140.1332459099999</v>
      </c>
      <c r="K36" s="23">
        <v>-777.48320308999996</v>
      </c>
      <c r="L36" s="24">
        <v>-777.33385608000003</v>
      </c>
      <c r="M36" s="18"/>
      <c r="N36" s="24"/>
      <c r="O36" s="19">
        <v>-3239.7349999999997</v>
      </c>
      <c r="P36" s="20">
        <v>-3950.2040000000006</v>
      </c>
      <c r="Q36" s="18"/>
    </row>
    <row r="37" spans="1:17" x14ac:dyDescent="0.25">
      <c r="A37" s="122" t="s">
        <v>101</v>
      </c>
      <c r="B37" s="19">
        <v>-527.84699999999998</v>
      </c>
      <c r="C37" s="24">
        <v>-511.56999999999988</v>
      </c>
      <c r="D37" s="24">
        <v>-205.67999999999978</v>
      </c>
      <c r="E37" s="18">
        <v>-55.268999999999906</v>
      </c>
      <c r="F37" s="19">
        <v>-494.12099999999998</v>
      </c>
      <c r="G37" s="24">
        <v>-538.46199999999988</v>
      </c>
      <c r="H37" s="24">
        <v>-411.94200000000006</v>
      </c>
      <c r="I37" s="18">
        <v>-116.55400000000003</v>
      </c>
      <c r="J37" s="19">
        <v>-403.07431527</v>
      </c>
      <c r="K37" s="23">
        <v>-623.17962938000005</v>
      </c>
      <c r="L37" s="24">
        <v>-345.46837085999999</v>
      </c>
      <c r="M37" s="18"/>
      <c r="N37" s="24"/>
      <c r="O37" s="19">
        <v>-1300.3659999999995</v>
      </c>
      <c r="P37" s="20">
        <v>-1561.079</v>
      </c>
      <c r="Q37" s="18"/>
    </row>
    <row r="38" spans="1:17" x14ac:dyDescent="0.25">
      <c r="A38" s="122" t="s">
        <v>115</v>
      </c>
      <c r="B38" s="19">
        <v>-4050.6034699499978</v>
      </c>
      <c r="C38" s="24">
        <v>-720.28856873000223</v>
      </c>
      <c r="D38" s="24">
        <v>656.51262200999975</v>
      </c>
      <c r="E38" s="18">
        <v>3706.7179999999926</v>
      </c>
      <c r="F38" s="19">
        <v>-637.4850000000024</v>
      </c>
      <c r="G38" s="24">
        <v>452.2809999999987</v>
      </c>
      <c r="H38" s="24">
        <v>-1495.9339999999995</v>
      </c>
      <c r="I38" s="18">
        <v>-1926.4200000000037</v>
      </c>
      <c r="J38" s="19">
        <v>562.94768147000002</v>
      </c>
      <c r="K38" s="23">
        <v>332.30328023999999</v>
      </c>
      <c r="L38" s="24">
        <v>156.17037726999999</v>
      </c>
      <c r="M38" s="18"/>
      <c r="N38" s="24"/>
      <c r="O38" s="19">
        <v>-407.66141667000579</v>
      </c>
      <c r="P38" s="20">
        <v>-3607.5580000000114</v>
      </c>
      <c r="Q38" s="18"/>
    </row>
    <row r="39" spans="1:17" x14ac:dyDescent="0.25">
      <c r="A39" s="122" t="s">
        <v>116</v>
      </c>
      <c r="B39" s="19">
        <v>4.3999999999999997E-2</v>
      </c>
      <c r="C39" s="24">
        <v>133.93300000000002</v>
      </c>
      <c r="D39" s="24">
        <v>0</v>
      </c>
      <c r="E39" s="18">
        <v>0</v>
      </c>
      <c r="F39" s="19">
        <v>0.121</v>
      </c>
      <c r="G39" s="24">
        <v>0</v>
      </c>
      <c r="H39" s="24">
        <v>0</v>
      </c>
      <c r="I39" s="18">
        <v>1.08</v>
      </c>
      <c r="J39" s="19">
        <v>0</v>
      </c>
      <c r="K39" s="23">
        <v>161.65647442</v>
      </c>
      <c r="L39" s="24">
        <v>1.0958499999999999E-2</v>
      </c>
      <c r="M39" s="18"/>
      <c r="N39" s="24"/>
      <c r="O39" s="19">
        <v>133.97700000000003</v>
      </c>
      <c r="P39" s="20">
        <v>1.2010000000000001</v>
      </c>
      <c r="Q39" s="18"/>
    </row>
    <row r="40" spans="1:17" x14ac:dyDescent="0.25">
      <c r="A40" s="15" t="s">
        <v>117</v>
      </c>
      <c r="B40" s="19">
        <v>-125.307</v>
      </c>
      <c r="C40" s="24">
        <v>-201.97900000000001</v>
      </c>
      <c r="D40" s="24">
        <v>-87.111999999999995</v>
      </c>
      <c r="E40" s="18">
        <v>-63.411000000000001</v>
      </c>
      <c r="F40" s="19">
        <v>-175.36</v>
      </c>
      <c r="G40" s="24">
        <v>-163.845</v>
      </c>
      <c r="H40" s="24">
        <v>-84.95</v>
      </c>
      <c r="I40" s="18">
        <v>-66.772000000000006</v>
      </c>
      <c r="J40" s="19">
        <v>-174.04648639000001</v>
      </c>
      <c r="K40" s="23">
        <v>-129.27940201000001</v>
      </c>
      <c r="L40" s="24">
        <v>-333.41446879</v>
      </c>
      <c r="M40" s="18"/>
      <c r="N40" s="24"/>
      <c r="O40" s="19">
        <v>-477.80900000000003</v>
      </c>
      <c r="P40" s="20">
        <v>-490.92699999999996</v>
      </c>
      <c r="Q40" s="18"/>
    </row>
    <row r="41" spans="1:17" x14ac:dyDescent="0.25">
      <c r="A41" s="169" t="s">
        <v>104</v>
      </c>
      <c r="B41" s="19">
        <v>443.02599999999956</v>
      </c>
      <c r="C41" s="20">
        <v>-752.77900000000068</v>
      </c>
      <c r="D41" s="20">
        <v>-72.699999999998283</v>
      </c>
      <c r="E41" s="18">
        <v>74.176000000006837</v>
      </c>
      <c r="F41" s="19">
        <v>-245.83799999999991</v>
      </c>
      <c r="G41" s="20">
        <v>-327.7529999999997</v>
      </c>
      <c r="H41" s="20">
        <v>-87.471000000002618</v>
      </c>
      <c r="I41" s="18">
        <v>768.97200000000271</v>
      </c>
      <c r="J41" s="19">
        <v>-427.99007968000001</v>
      </c>
      <c r="K41" s="17">
        <v>-148.15178773</v>
      </c>
      <c r="L41" s="24">
        <v>-255.96337948999999</v>
      </c>
      <c r="M41" s="18"/>
      <c r="N41" s="1"/>
      <c r="O41" s="19">
        <v>-308.27699999999243</v>
      </c>
      <c r="P41" s="20">
        <v>107.91000000000537</v>
      </c>
      <c r="Q41" s="18"/>
    </row>
    <row r="42" spans="1:17" ht="15.75" thickBot="1" x14ac:dyDescent="0.3">
      <c r="A42" s="279" t="s">
        <v>118</v>
      </c>
      <c r="B42" s="150">
        <v>-3457.174336168207</v>
      </c>
      <c r="C42" s="151">
        <v>-113.12395265408279</v>
      </c>
      <c r="D42" s="151">
        <v>4082.8986151637246</v>
      </c>
      <c r="E42" s="280">
        <v>5178.3227203110155</v>
      </c>
      <c r="F42" s="151">
        <v>-278.13300000000334</v>
      </c>
      <c r="G42" s="151">
        <v>1922.5759999999973</v>
      </c>
      <c r="H42" s="151">
        <v>1365.460999999995</v>
      </c>
      <c r="I42" s="152">
        <v>404.39999999999964</v>
      </c>
      <c r="J42" s="150">
        <v>1723.4554794500011</v>
      </c>
      <c r="K42" s="151">
        <v>2287.8595539299999</v>
      </c>
      <c r="L42" s="151">
        <v>2874.1963532499999</v>
      </c>
      <c r="M42" s="152"/>
      <c r="N42" s="4"/>
      <c r="O42" s="150">
        <v>5690.9230466524486</v>
      </c>
      <c r="P42" s="151">
        <v>3414.2309999999948</v>
      </c>
      <c r="Q42" s="152"/>
    </row>
    <row r="43" spans="1:17" x14ac:dyDescent="0.25">
      <c r="A43" s="281" t="s">
        <v>119</v>
      </c>
      <c r="B43" s="282" t="s">
        <v>80</v>
      </c>
      <c r="C43" s="282" t="s">
        <v>80</v>
      </c>
      <c r="D43" s="282" t="s">
        <v>80</v>
      </c>
      <c r="E43" s="283" t="s">
        <v>80</v>
      </c>
      <c r="F43" s="284">
        <v>8869.9643828206536</v>
      </c>
      <c r="G43" s="284">
        <v>10905.664335474734</v>
      </c>
      <c r="H43" s="284">
        <v>8188.2267203110041</v>
      </c>
      <c r="I43" s="283">
        <v>3414.3039999999883</v>
      </c>
      <c r="J43" s="284">
        <v>5415</v>
      </c>
      <c r="K43" s="284">
        <v>5781.3164794499953</v>
      </c>
      <c r="L43" s="284">
        <v>7289.9113866299995</v>
      </c>
      <c r="M43" s="292"/>
      <c r="N43" s="285"/>
      <c r="O43" s="286">
        <v>5690.9230466524486</v>
      </c>
      <c r="P43" s="284">
        <v>3414.2309999999948</v>
      </c>
      <c r="Q43" s="294"/>
    </row>
    <row r="44" spans="1:17" ht="15.75" thickBot="1" x14ac:dyDescent="0.3">
      <c r="A44" s="287" t="s">
        <v>120</v>
      </c>
      <c r="B44" s="288"/>
      <c r="C44" s="288"/>
      <c r="D44" s="288"/>
      <c r="E44" s="287"/>
      <c r="F44" s="289">
        <v>2.2557776851222173</v>
      </c>
      <c r="G44" s="289">
        <v>2.7734896317107944</v>
      </c>
      <c r="H44" s="289">
        <v>2.0824005959001735</v>
      </c>
      <c r="I44" s="287">
        <v>0.86831360770067578</v>
      </c>
      <c r="J44" s="289">
        <v>1.38</v>
      </c>
      <c r="K44" s="289">
        <v>1.4703119062384506</v>
      </c>
      <c r="L44" s="344">
        <v>1.8539442463069933</v>
      </c>
      <c r="M44" s="293"/>
      <c r="N44" s="285"/>
      <c r="O44" s="290">
        <v>1.4472952384397306</v>
      </c>
      <c r="P44" s="289">
        <v>0.86829504260121282</v>
      </c>
      <c r="Q44" s="295"/>
    </row>
    <row r="47" spans="1:17" x14ac:dyDescent="0.25">
      <c r="K47" s="320"/>
    </row>
  </sheetData>
  <pageMargins left="0.7" right="0.7" top="0.75" bottom="0.75" header="0.3" footer="0.3"/>
  <pageSetup paperSize="9" scale="61"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E168"/>
  <sheetViews>
    <sheetView showGridLines="0" zoomScale="80" zoomScaleNormal="80" workbookViewId="0"/>
  </sheetViews>
  <sheetFormatPr defaultRowHeight="18.75" x14ac:dyDescent="0.3"/>
  <cols>
    <col min="1" max="1" width="67.42578125" customWidth="1"/>
    <col min="2" max="13" width="9.42578125" customWidth="1"/>
    <col min="14" max="14" width="4.5703125" customWidth="1"/>
    <col min="15" max="17" width="10" customWidth="1"/>
    <col min="18" max="18" width="12.42578125" style="303" customWidth="1"/>
  </cols>
  <sheetData>
    <row r="1" spans="1:31" ht="40.35" customHeight="1" x14ac:dyDescent="0.3">
      <c r="A1" s="1"/>
      <c r="B1" s="1"/>
      <c r="C1" s="1"/>
      <c r="D1" s="1"/>
      <c r="E1" s="1"/>
      <c r="F1" s="1"/>
      <c r="G1" s="1"/>
      <c r="H1" s="1"/>
      <c r="I1" s="1"/>
      <c r="J1" s="1"/>
      <c r="K1" s="1"/>
      <c r="L1" s="1"/>
      <c r="M1" s="1"/>
      <c r="N1" s="1"/>
      <c r="O1" s="1"/>
      <c r="P1" s="1"/>
      <c r="U1" s="303"/>
      <c r="X1" s="303"/>
      <c r="AA1" s="303"/>
      <c r="AD1" s="303"/>
    </row>
    <row r="2" spans="1:31" ht="26.25" x14ac:dyDescent="0.4">
      <c r="A2" s="2" t="s">
        <v>5</v>
      </c>
      <c r="B2" s="1"/>
      <c r="C2" s="1"/>
      <c r="D2" s="1"/>
      <c r="E2" s="1"/>
      <c r="F2" s="1"/>
      <c r="G2" s="1"/>
      <c r="H2" s="1"/>
      <c r="I2" s="1"/>
      <c r="J2" s="1"/>
      <c r="K2" s="1"/>
      <c r="L2" s="1"/>
      <c r="M2" s="1"/>
      <c r="N2" s="1"/>
      <c r="O2" s="1"/>
      <c r="P2" s="1"/>
      <c r="U2" s="303"/>
      <c r="X2" s="303"/>
      <c r="AA2" s="303"/>
      <c r="AD2" s="303"/>
    </row>
    <row r="3" spans="1:31" ht="15" customHeight="1" thickBot="1" x14ac:dyDescent="0.35">
      <c r="A3" s="1"/>
      <c r="B3" s="1"/>
      <c r="C3" s="1"/>
      <c r="D3" s="1"/>
      <c r="E3" s="1"/>
      <c r="F3" s="1"/>
      <c r="G3" s="1"/>
      <c r="H3" s="1"/>
      <c r="I3" s="1"/>
      <c r="J3" s="1"/>
      <c r="K3" s="1"/>
      <c r="L3" s="1"/>
      <c r="M3" s="1"/>
      <c r="N3" s="1"/>
      <c r="O3" s="1"/>
      <c r="P3" s="1"/>
      <c r="U3" s="303"/>
      <c r="X3" s="303"/>
      <c r="AA3" s="303"/>
      <c r="AD3" s="303"/>
    </row>
    <row r="4" spans="1:31" s="7" customFormat="1" ht="14.45" customHeight="1" x14ac:dyDescent="0.3">
      <c r="A4" s="3" t="s">
        <v>35</v>
      </c>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303"/>
      <c r="S4"/>
      <c r="T4"/>
      <c r="U4" s="303"/>
      <c r="V4"/>
      <c r="W4"/>
      <c r="X4" s="303"/>
      <c r="Y4"/>
      <c r="Z4"/>
      <c r="AA4" s="303"/>
      <c r="AB4"/>
      <c r="AC4"/>
      <c r="AD4" s="303"/>
      <c r="AE4"/>
    </row>
    <row r="5" spans="1:31" s="7" customFormat="1" ht="14.45" customHeight="1"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303"/>
      <c r="S5"/>
      <c r="T5"/>
      <c r="U5" s="303"/>
      <c r="V5"/>
      <c r="W5"/>
      <c r="X5" s="303"/>
      <c r="Y5"/>
      <c r="Z5"/>
      <c r="AA5" s="303"/>
      <c r="AB5"/>
      <c r="AC5"/>
      <c r="AD5" s="303"/>
      <c r="AE5"/>
    </row>
    <row r="6" spans="1:31" s="7" customFormat="1" ht="5.25" customHeight="1" x14ac:dyDescent="0.3">
      <c r="A6" s="308"/>
      <c r="B6" s="309"/>
      <c r="C6" s="310"/>
      <c r="D6" s="310"/>
      <c r="E6" s="311"/>
      <c r="F6" s="309"/>
      <c r="G6" s="310"/>
      <c r="H6" s="310"/>
      <c r="I6" s="311"/>
      <c r="J6" s="309"/>
      <c r="K6" s="310"/>
      <c r="L6" s="310"/>
      <c r="M6" s="311"/>
      <c r="O6" s="309"/>
      <c r="P6" s="310"/>
      <c r="Q6" s="311"/>
      <c r="R6" s="303"/>
      <c r="S6"/>
      <c r="T6"/>
      <c r="U6" s="303"/>
      <c r="V6"/>
      <c r="W6"/>
      <c r="X6" s="303"/>
      <c r="Y6"/>
      <c r="Z6"/>
      <c r="AA6" s="303"/>
      <c r="AB6"/>
      <c r="AC6"/>
      <c r="AD6" s="303"/>
      <c r="AE6"/>
    </row>
    <row r="7" spans="1:31" ht="14.45" customHeight="1" x14ac:dyDescent="0.3">
      <c r="A7" s="15" t="s">
        <v>8</v>
      </c>
      <c r="B7" s="16">
        <v>8899.7720100000006</v>
      </c>
      <c r="C7" s="17">
        <v>8894.5030299999999</v>
      </c>
      <c r="D7" s="17">
        <v>8645.5970300000008</v>
      </c>
      <c r="E7" s="18">
        <v>9113.1099900000008</v>
      </c>
      <c r="F7" s="16">
        <v>8706.9220000000005</v>
      </c>
      <c r="G7" s="17">
        <v>8812.8420000000006</v>
      </c>
      <c r="H7" s="17">
        <v>8585.3770000000004</v>
      </c>
      <c r="I7" s="18">
        <v>9286.4530000000013</v>
      </c>
      <c r="J7" s="302">
        <v>8894.3088863400008</v>
      </c>
      <c r="K7" s="17">
        <v>9041.9501346899997</v>
      </c>
      <c r="L7" s="17">
        <v>8689.31544364</v>
      </c>
      <c r="M7" s="18"/>
      <c r="N7" s="1"/>
      <c r="O7" s="19">
        <v>35552.982059999995</v>
      </c>
      <c r="P7" s="20">
        <v>35391.59399999999</v>
      </c>
      <c r="Q7" s="18"/>
      <c r="S7" s="24"/>
      <c r="T7" s="24"/>
      <c r="U7" s="303"/>
      <c r="X7" s="303"/>
      <c r="AA7" s="303"/>
      <c r="AD7" s="303"/>
    </row>
    <row r="8" spans="1:31" ht="14.45" customHeight="1" x14ac:dyDescent="0.3">
      <c r="A8" s="41" t="s">
        <v>9</v>
      </c>
      <c r="B8" s="16">
        <v>3790.9351132944998</v>
      </c>
      <c r="C8" s="17">
        <v>3960.3011136617001</v>
      </c>
      <c r="D8" s="17">
        <v>3981.1070000000004</v>
      </c>
      <c r="E8" s="18">
        <v>4133.482</v>
      </c>
      <c r="F8" s="16">
        <v>3752.5350000000003</v>
      </c>
      <c r="G8" s="17">
        <v>3900.9220000000005</v>
      </c>
      <c r="H8" s="17">
        <v>3769.7140000000004</v>
      </c>
      <c r="I8" s="18">
        <v>4083.7240000000002</v>
      </c>
      <c r="J8" s="302">
        <v>3756.0785541799996</v>
      </c>
      <c r="K8" s="17">
        <v>3640.7855889000002</v>
      </c>
      <c r="L8" s="17">
        <v>3709.2921347699998</v>
      </c>
      <c r="M8" s="18"/>
      <c r="N8" s="1"/>
      <c r="O8" s="19">
        <v>15865.8252269562</v>
      </c>
      <c r="P8" s="20">
        <v>15506.894999999999</v>
      </c>
      <c r="Q8" s="18"/>
      <c r="S8" s="24"/>
      <c r="T8" s="24"/>
      <c r="U8" s="303"/>
      <c r="X8" s="303"/>
      <c r="AA8" s="303"/>
      <c r="AD8" s="303"/>
    </row>
    <row r="9" spans="1:31" ht="14.45" customHeight="1" x14ac:dyDescent="0.3">
      <c r="A9" s="41" t="s">
        <v>10</v>
      </c>
      <c r="B9" s="16">
        <v>3641.3619377507002</v>
      </c>
      <c r="C9" s="17">
        <v>3474.1870198207998</v>
      </c>
      <c r="D9" s="17">
        <v>3849.4549695203</v>
      </c>
      <c r="E9" s="18">
        <v>3658.9829907355997</v>
      </c>
      <c r="F9" s="16">
        <v>3511.8400000000006</v>
      </c>
      <c r="G9" s="17">
        <v>3564.34</v>
      </c>
      <c r="H9" s="17">
        <v>3665.0539999999996</v>
      </c>
      <c r="I9" s="18">
        <v>3565.5520000000006</v>
      </c>
      <c r="J9" s="16">
        <v>3415.07833334</v>
      </c>
      <c r="K9" s="17">
        <v>3248.8703595699999</v>
      </c>
      <c r="L9" s="17">
        <v>3373.0867846199999</v>
      </c>
      <c r="M9" s="18"/>
      <c r="N9" s="1"/>
      <c r="O9" s="19">
        <v>14623.986917827398</v>
      </c>
      <c r="P9" s="20">
        <v>14306.786</v>
      </c>
      <c r="Q9" s="18"/>
      <c r="S9" s="24"/>
      <c r="T9" s="24"/>
      <c r="U9" s="303"/>
      <c r="X9" s="303"/>
      <c r="AA9" s="303"/>
      <c r="AD9" s="303"/>
    </row>
    <row r="10" spans="1:31" ht="14.45" customHeight="1" x14ac:dyDescent="0.3">
      <c r="A10" s="41" t="s">
        <v>11</v>
      </c>
      <c r="B10" s="16">
        <v>1316.153</v>
      </c>
      <c r="C10" s="17">
        <v>1299.442</v>
      </c>
      <c r="D10" s="17">
        <v>1443.0130000000001</v>
      </c>
      <c r="E10" s="18">
        <v>1433.8889999999999</v>
      </c>
      <c r="F10" s="16">
        <v>1330.587</v>
      </c>
      <c r="G10" s="17">
        <v>1382.739</v>
      </c>
      <c r="H10" s="17">
        <v>1388.42</v>
      </c>
      <c r="I10" s="18">
        <v>1516.0390000000002</v>
      </c>
      <c r="J10" s="16">
        <v>1365.7592966</v>
      </c>
      <c r="K10" s="17">
        <v>1334.0284651899999</v>
      </c>
      <c r="L10" s="17">
        <v>1392.3070323300001</v>
      </c>
      <c r="M10" s="18"/>
      <c r="N10" s="1"/>
      <c r="O10" s="19">
        <v>5492.4970000000003</v>
      </c>
      <c r="P10" s="20">
        <v>5617.7849999999999</v>
      </c>
      <c r="Q10" s="18"/>
      <c r="S10" s="24"/>
      <c r="T10" s="24"/>
      <c r="U10" s="303"/>
      <c r="X10" s="303"/>
      <c r="AA10" s="303"/>
      <c r="AD10" s="303"/>
    </row>
    <row r="11" spans="1:31" ht="14.45" customHeight="1" x14ac:dyDescent="0.3">
      <c r="A11" s="41" t="s">
        <v>12</v>
      </c>
      <c r="B11" s="16">
        <v>978.87399999999991</v>
      </c>
      <c r="C11" s="17">
        <v>1010.3</v>
      </c>
      <c r="D11" s="17">
        <v>1048.585</v>
      </c>
      <c r="E11" s="18">
        <v>1090.741</v>
      </c>
      <c r="F11" s="16">
        <v>981.15200000000004</v>
      </c>
      <c r="G11" s="17">
        <v>1018.89</v>
      </c>
      <c r="H11" s="17">
        <v>1018.7539999999999</v>
      </c>
      <c r="I11" s="18">
        <v>1076.2150000000001</v>
      </c>
      <c r="J11" s="16">
        <v>1025.3724633700001</v>
      </c>
      <c r="K11" s="17">
        <v>983.27063550000003</v>
      </c>
      <c r="L11" s="17">
        <v>1040.3319621600001</v>
      </c>
      <c r="M11" s="18"/>
      <c r="N11" s="1"/>
      <c r="O11" s="19">
        <v>4128.5</v>
      </c>
      <c r="P11" s="20">
        <v>4095.011</v>
      </c>
      <c r="Q11" s="18"/>
      <c r="S11" s="24"/>
      <c r="T11" s="24"/>
      <c r="U11" s="303"/>
      <c r="X11" s="303"/>
      <c r="AA11" s="303"/>
      <c r="AD11" s="303"/>
    </row>
    <row r="12" spans="1:31" ht="14.45" customHeight="1" x14ac:dyDescent="0.3">
      <c r="A12" s="15" t="s">
        <v>13</v>
      </c>
      <c r="B12" s="16">
        <v>1116.512023</v>
      </c>
      <c r="C12" s="17">
        <v>1093.617</v>
      </c>
      <c r="D12" s="17">
        <v>1255.5140000000001</v>
      </c>
      <c r="E12" s="18">
        <v>1295.4659999999999</v>
      </c>
      <c r="F12" s="16">
        <v>1077.1420000000001</v>
      </c>
      <c r="G12" s="17">
        <v>1502.046</v>
      </c>
      <c r="H12" s="17">
        <v>1576.1489999999999</v>
      </c>
      <c r="I12" s="18">
        <v>1891.1359999999997</v>
      </c>
      <c r="J12" s="16">
        <v>1578.6661275199999</v>
      </c>
      <c r="K12" s="17">
        <v>1537.6537286800001</v>
      </c>
      <c r="L12" s="17">
        <v>1656.2322283000001</v>
      </c>
      <c r="M12" s="18"/>
      <c r="N12" s="1"/>
      <c r="O12" s="19">
        <v>4761.1090230000009</v>
      </c>
      <c r="P12" s="20">
        <v>6046.472999999999</v>
      </c>
      <c r="Q12" s="18"/>
      <c r="S12" s="24"/>
      <c r="T12" s="24"/>
      <c r="U12" s="303"/>
      <c r="X12" s="303"/>
      <c r="AA12" s="303"/>
      <c r="AD12" s="303"/>
    </row>
    <row r="13" spans="1:31" ht="14.45" customHeight="1" thickBot="1" x14ac:dyDescent="0.35">
      <c r="A13" s="25" t="s">
        <v>121</v>
      </c>
      <c r="B13" s="26">
        <v>0.14100000000325963</v>
      </c>
      <c r="C13" s="27">
        <v>0.10200000000622822</v>
      </c>
      <c r="D13" s="27">
        <v>0.14500000000407454</v>
      </c>
      <c r="E13" s="28">
        <v>0</v>
      </c>
      <c r="F13" s="26">
        <v>-1.0000000002037268E-3</v>
      </c>
      <c r="G13" s="27">
        <v>0.27000000000043656</v>
      </c>
      <c r="H13" s="27">
        <v>2.3999999993975507E-2</v>
      </c>
      <c r="I13" s="28">
        <v>-2.200000000448199E-2</v>
      </c>
      <c r="J13" s="26">
        <v>0</v>
      </c>
      <c r="K13" s="27">
        <v>0</v>
      </c>
      <c r="L13" s="27">
        <v>0</v>
      </c>
      <c r="M13" s="28"/>
      <c r="O13" s="29">
        <v>0.38799999999173451</v>
      </c>
      <c r="P13" s="236">
        <v>0.27100000002246816</v>
      </c>
      <c r="Q13" s="30"/>
      <c r="S13" s="24"/>
      <c r="T13" s="24"/>
      <c r="U13" s="303"/>
      <c r="X13" s="303"/>
      <c r="AA13" s="303"/>
      <c r="AD13" s="303"/>
    </row>
    <row r="14" spans="1:31" s="7" customFormat="1" ht="14.45" customHeight="1" thickBot="1" x14ac:dyDescent="0.35">
      <c r="A14" s="31" t="s">
        <v>122</v>
      </c>
      <c r="B14" s="32">
        <v>19743.749084045201</v>
      </c>
      <c r="C14" s="33">
        <v>19732.452163482503</v>
      </c>
      <c r="D14" s="33">
        <v>20223.415999520301</v>
      </c>
      <c r="E14" s="34">
        <v>20725.670980735602</v>
      </c>
      <c r="F14" s="32">
        <v>19360.177</v>
      </c>
      <c r="G14" s="33">
        <v>20182.048999999999</v>
      </c>
      <c r="H14" s="33">
        <v>20003.491999999998</v>
      </c>
      <c r="I14" s="34">
        <v>21419.096999999998</v>
      </c>
      <c r="J14" s="32">
        <v>20035.26366135</v>
      </c>
      <c r="K14" s="33">
        <v>19786.558912529999</v>
      </c>
      <c r="L14" s="33">
        <v>19860.565585820001</v>
      </c>
      <c r="M14" s="34"/>
      <c r="N14"/>
      <c r="O14" s="35">
        <v>80425.288227783589</v>
      </c>
      <c r="P14" s="235">
        <v>80964.815000000002</v>
      </c>
      <c r="Q14" s="34"/>
      <c r="R14" s="303"/>
      <c r="S14"/>
      <c r="T14"/>
      <c r="U14" s="303"/>
      <c r="V14"/>
      <c r="W14"/>
      <c r="X14" s="303"/>
      <c r="Y14"/>
      <c r="Z14"/>
      <c r="AA14" s="303"/>
      <c r="AB14"/>
      <c r="AC14"/>
      <c r="AD14" s="303"/>
      <c r="AE14"/>
    </row>
    <row r="15" spans="1:31" s="7" customFormat="1" ht="14.45" customHeight="1" thickBot="1" x14ac:dyDescent="0.35">
      <c r="A15" s="273" t="s">
        <v>123</v>
      </c>
      <c r="B15" s="36"/>
      <c r="C15" s="37"/>
      <c r="D15" s="38"/>
      <c r="E15" s="39"/>
      <c r="F15" s="36"/>
      <c r="G15" s="37"/>
      <c r="H15" s="38"/>
      <c r="I15" s="39"/>
      <c r="J15" s="36"/>
      <c r="K15" s="37"/>
      <c r="L15" s="37">
        <v>1.058364628910413E-2</v>
      </c>
      <c r="M15" s="39"/>
      <c r="N15" s="1"/>
      <c r="O15" s="40"/>
      <c r="P15" s="237"/>
      <c r="Q15" s="39"/>
      <c r="R15" s="303"/>
      <c r="S15"/>
      <c r="T15"/>
      <c r="U15" s="303"/>
      <c r="V15"/>
      <c r="W15"/>
      <c r="X15" s="303"/>
      <c r="Y15"/>
      <c r="Z15"/>
      <c r="AA15" s="303"/>
      <c r="AB15"/>
      <c r="AC15"/>
      <c r="AD15" s="303"/>
      <c r="AE15"/>
    </row>
    <row r="16" spans="1:31" ht="19.5" thickBot="1" x14ac:dyDescent="0.35">
      <c r="A16" s="1"/>
      <c r="B16" s="20"/>
      <c r="C16" s="20"/>
      <c r="D16" s="20"/>
      <c r="E16" s="20"/>
      <c r="F16" s="20"/>
      <c r="G16" s="20"/>
      <c r="H16" s="20"/>
      <c r="I16" s="20"/>
      <c r="J16" s="20"/>
      <c r="K16" s="20"/>
      <c r="L16" s="20"/>
      <c r="M16" s="20"/>
      <c r="N16" s="20"/>
      <c r="O16" s="20"/>
      <c r="P16" s="20"/>
      <c r="Q16" s="1"/>
      <c r="U16" s="303"/>
      <c r="X16" s="303"/>
      <c r="AA16" s="303"/>
      <c r="AD16" s="303"/>
    </row>
    <row r="17" spans="1:31" s="7" customFormat="1" ht="14.45" customHeight="1" x14ac:dyDescent="0.3">
      <c r="A17" s="3" t="s">
        <v>124</v>
      </c>
      <c r="B17" s="5">
        <v>2023</v>
      </c>
      <c r="C17" s="233">
        <v>2023</v>
      </c>
      <c r="D17" s="233">
        <v>2023</v>
      </c>
      <c r="E17" s="6">
        <v>2023</v>
      </c>
      <c r="F17" s="5">
        <v>2024</v>
      </c>
      <c r="G17" s="233">
        <v>2024</v>
      </c>
      <c r="H17" s="233">
        <v>2024</v>
      </c>
      <c r="I17" s="6">
        <v>2024</v>
      </c>
      <c r="J17" s="5">
        <v>2025</v>
      </c>
      <c r="K17" s="233">
        <v>2025</v>
      </c>
      <c r="L17" s="233">
        <v>2025</v>
      </c>
      <c r="M17" s="6">
        <v>2025</v>
      </c>
      <c r="N17" s="4"/>
      <c r="O17" s="5">
        <v>2023</v>
      </c>
      <c r="P17" s="233">
        <v>2024</v>
      </c>
      <c r="Q17" s="6">
        <v>2025</v>
      </c>
      <c r="R17" s="303"/>
      <c r="S17"/>
      <c r="T17"/>
      <c r="U17" s="303"/>
      <c r="V17"/>
      <c r="W17"/>
      <c r="X17" s="303"/>
      <c r="Y17"/>
      <c r="Z17"/>
      <c r="AA17" s="303"/>
      <c r="AB17"/>
      <c r="AC17"/>
      <c r="AD17" s="303"/>
      <c r="AE17"/>
    </row>
    <row r="18" spans="1:31" s="7" customFormat="1" ht="14.45" customHeight="1" thickBot="1" x14ac:dyDescent="0.35">
      <c r="A18" s="8" t="s">
        <v>65</v>
      </c>
      <c r="B18" s="9" t="s">
        <v>30</v>
      </c>
      <c r="C18" s="10" t="s">
        <v>31</v>
      </c>
      <c r="D18" s="10" t="s">
        <v>32</v>
      </c>
      <c r="E18" s="11" t="s">
        <v>33</v>
      </c>
      <c r="F18" s="9" t="s">
        <v>30</v>
      </c>
      <c r="G18" s="10" t="s">
        <v>31</v>
      </c>
      <c r="H18" s="10" t="s">
        <v>32</v>
      </c>
      <c r="I18" s="11" t="s">
        <v>33</v>
      </c>
      <c r="J18" s="9" t="s">
        <v>30</v>
      </c>
      <c r="K18" s="10" t="s">
        <v>31</v>
      </c>
      <c r="L18" s="10" t="s">
        <v>32</v>
      </c>
      <c r="M18" s="11" t="s">
        <v>33</v>
      </c>
      <c r="N18" s="4"/>
      <c r="O18" s="9" t="s">
        <v>34</v>
      </c>
      <c r="P18" s="10" t="s">
        <v>34</v>
      </c>
      <c r="Q18" s="11" t="s">
        <v>34</v>
      </c>
      <c r="R18" s="303"/>
      <c r="S18"/>
      <c r="T18"/>
      <c r="U18" s="303"/>
      <c r="V18"/>
      <c r="W18"/>
      <c r="X18" s="303"/>
      <c r="Y18"/>
      <c r="Z18"/>
      <c r="AA18" s="303"/>
      <c r="AB18"/>
      <c r="AC18"/>
      <c r="AD18" s="303"/>
      <c r="AE18"/>
    </row>
    <row r="19" spans="1:31" s="7" customFormat="1" ht="5.25" customHeight="1" x14ac:dyDescent="0.3">
      <c r="A19" s="308"/>
      <c r="B19" s="309"/>
      <c r="C19" s="310"/>
      <c r="D19" s="310"/>
      <c r="E19" s="311"/>
      <c r="F19" s="309"/>
      <c r="G19" s="310"/>
      <c r="H19" s="310"/>
      <c r="I19" s="311"/>
      <c r="J19" s="309"/>
      <c r="K19" s="310"/>
      <c r="L19" s="310"/>
      <c r="M19" s="311"/>
      <c r="O19" s="309"/>
      <c r="P19" s="310"/>
      <c r="Q19" s="311"/>
      <c r="R19" s="303"/>
      <c r="S19"/>
      <c r="T19"/>
      <c r="U19" s="303"/>
      <c r="V19"/>
      <c r="W19"/>
      <c r="X19" s="303"/>
      <c r="Y19"/>
      <c r="Z19"/>
      <c r="AA19" s="303"/>
      <c r="AB19"/>
      <c r="AC19"/>
      <c r="AD19" s="303"/>
      <c r="AE19"/>
    </row>
    <row r="20" spans="1:31" ht="14.45" customHeight="1" x14ac:dyDescent="0.3">
      <c r="A20" s="15" t="s">
        <v>8</v>
      </c>
      <c r="B20" s="16">
        <v>7377.2319800000005</v>
      </c>
      <c r="C20" s="17">
        <v>7536.6865500000004</v>
      </c>
      <c r="D20" s="17">
        <v>7556.4188699999995</v>
      </c>
      <c r="E20" s="18">
        <v>7766.9162599999991</v>
      </c>
      <c r="F20" s="16">
        <v>7636.9320000000007</v>
      </c>
      <c r="G20" s="17">
        <v>7720.6480000000001</v>
      </c>
      <c r="H20" s="17">
        <v>7630.0609999999997</v>
      </c>
      <c r="I20" s="18">
        <v>7810.0990000000011</v>
      </c>
      <c r="J20" s="302">
        <v>7789.5906334300007</v>
      </c>
      <c r="K20" s="17">
        <v>7929.2173106999999</v>
      </c>
      <c r="L20" s="17">
        <v>7771.7279624299999</v>
      </c>
      <c r="M20" s="18"/>
      <c r="N20" s="1"/>
      <c r="O20" s="19">
        <v>30237.253659999998</v>
      </c>
      <c r="P20" s="20">
        <v>30797.740000000009</v>
      </c>
      <c r="Q20" s="18"/>
      <c r="U20" s="303"/>
      <c r="X20" s="303"/>
      <c r="AA20" s="303"/>
      <c r="AD20" s="303"/>
    </row>
    <row r="21" spans="1:31" ht="14.45" customHeight="1" x14ac:dyDescent="0.3">
      <c r="A21" s="41" t="s">
        <v>9</v>
      </c>
      <c r="B21" s="16">
        <v>3246.3058302603999</v>
      </c>
      <c r="C21" s="17">
        <v>3365.9301724726001</v>
      </c>
      <c r="D21" s="17">
        <v>3426.6158480999998</v>
      </c>
      <c r="E21" s="18">
        <v>3565.2190867792997</v>
      </c>
      <c r="F21" s="16">
        <v>3317.453</v>
      </c>
      <c r="G21" s="17">
        <v>3388.2290000000012</v>
      </c>
      <c r="H21" s="17">
        <v>3312.7220000000002</v>
      </c>
      <c r="I21" s="18">
        <v>3514.0219999999999</v>
      </c>
      <c r="J21" s="16">
        <v>3275.8510395500002</v>
      </c>
      <c r="K21" s="17">
        <v>3132.4963872899998</v>
      </c>
      <c r="L21" s="17">
        <v>3207.1441105200001</v>
      </c>
      <c r="M21" s="18"/>
      <c r="N21" s="1"/>
      <c r="O21" s="19">
        <v>13604.0709376123</v>
      </c>
      <c r="P21" s="20">
        <v>13532.425999999999</v>
      </c>
      <c r="Q21" s="18"/>
      <c r="U21" s="303"/>
      <c r="X21" s="303"/>
      <c r="AA21" s="303"/>
      <c r="AD21" s="303"/>
    </row>
    <row r="22" spans="1:31" ht="14.45" customHeight="1" x14ac:dyDescent="0.3">
      <c r="A22" s="41" t="s">
        <v>10</v>
      </c>
      <c r="B22" s="16">
        <v>3139.4959377507007</v>
      </c>
      <c r="C22" s="17">
        <v>3034.9770198207998</v>
      </c>
      <c r="D22" s="17">
        <v>3328.2179695203004</v>
      </c>
      <c r="E22" s="18">
        <v>3133.8559907356002</v>
      </c>
      <c r="F22" s="16">
        <v>3062.9810000000007</v>
      </c>
      <c r="G22" s="17">
        <v>3126.6469999999999</v>
      </c>
      <c r="H22" s="17">
        <v>3177.6859999999997</v>
      </c>
      <c r="I22" s="18">
        <v>3036.0640000000003</v>
      </c>
      <c r="J22" s="16">
        <v>2985.2561338999999</v>
      </c>
      <c r="K22" s="17">
        <v>2845.9191009900001</v>
      </c>
      <c r="L22" s="17">
        <v>2938.8971740299999</v>
      </c>
      <c r="M22" s="18"/>
      <c r="N22" s="1"/>
      <c r="O22" s="19">
        <v>12636.546917827403</v>
      </c>
      <c r="P22" s="20">
        <v>12403.378000000001</v>
      </c>
      <c r="Q22" s="18"/>
      <c r="U22" s="303"/>
      <c r="X22" s="303"/>
      <c r="AA22" s="303"/>
      <c r="AD22" s="303"/>
    </row>
    <row r="23" spans="1:31" ht="14.45" customHeight="1" x14ac:dyDescent="0.3">
      <c r="A23" s="41" t="s">
        <v>11</v>
      </c>
      <c r="B23" s="16">
        <v>1008.788</v>
      </c>
      <c r="C23" s="17">
        <v>1051.6600000000001</v>
      </c>
      <c r="D23" s="17">
        <v>1123.8430000000001</v>
      </c>
      <c r="E23" s="18">
        <v>1074.278</v>
      </c>
      <c r="F23" s="16">
        <v>1057.5160000000001</v>
      </c>
      <c r="G23" s="17">
        <v>1117.6489999999999</v>
      </c>
      <c r="H23" s="17">
        <v>1128.5419999999999</v>
      </c>
      <c r="I23" s="18">
        <v>1135.7840000000001</v>
      </c>
      <c r="J23" s="16">
        <v>1116.8733182599999</v>
      </c>
      <c r="K23" s="17">
        <v>1109.79692583</v>
      </c>
      <c r="L23" s="17">
        <v>1144.96111412</v>
      </c>
      <c r="M23" s="18"/>
      <c r="N23" s="1"/>
      <c r="O23" s="19">
        <v>4258.5690000000004</v>
      </c>
      <c r="P23" s="20">
        <v>4439.491</v>
      </c>
      <c r="Q23" s="18"/>
      <c r="U23" s="303"/>
      <c r="X23" s="303"/>
      <c r="AA23" s="303"/>
      <c r="AD23" s="303"/>
    </row>
    <row r="24" spans="1:31" ht="14.45" customHeight="1" x14ac:dyDescent="0.3">
      <c r="A24" s="41" t="s">
        <v>12</v>
      </c>
      <c r="B24" s="16">
        <v>820.98500000000013</v>
      </c>
      <c r="C24" s="17">
        <v>857.09500000000003</v>
      </c>
      <c r="D24" s="17">
        <v>888.23699999999997</v>
      </c>
      <c r="E24" s="18">
        <v>889.55399999999997</v>
      </c>
      <c r="F24" s="16">
        <v>834.02300000000002</v>
      </c>
      <c r="G24" s="17">
        <v>883.35900000000004</v>
      </c>
      <c r="H24" s="17">
        <v>875.37200000000007</v>
      </c>
      <c r="I24" s="18">
        <v>895.46</v>
      </c>
      <c r="J24" s="16">
        <v>887.74178309000001</v>
      </c>
      <c r="K24" s="17">
        <v>856.47301895999999</v>
      </c>
      <c r="L24" s="17">
        <v>893.37596611000004</v>
      </c>
      <c r="M24" s="18"/>
      <c r="N24" s="1"/>
      <c r="O24" s="19">
        <v>3455.8710000000001</v>
      </c>
      <c r="P24" s="20">
        <v>3488.2139999999995</v>
      </c>
      <c r="Q24" s="18"/>
      <c r="U24" s="303"/>
      <c r="X24" s="303"/>
      <c r="AA24" s="303"/>
      <c r="AD24" s="303"/>
    </row>
    <row r="25" spans="1:31" ht="14.45" customHeight="1" x14ac:dyDescent="0.3">
      <c r="A25" s="15" t="s">
        <v>13</v>
      </c>
      <c r="B25" s="16">
        <v>812.69402300000002</v>
      </c>
      <c r="C25" s="17">
        <v>795.21600000000012</v>
      </c>
      <c r="D25" s="17">
        <v>888.18099999999993</v>
      </c>
      <c r="E25" s="18">
        <v>863.44</v>
      </c>
      <c r="F25" s="16">
        <v>811.36899999999991</v>
      </c>
      <c r="G25" s="17">
        <v>969.10599999999999</v>
      </c>
      <c r="H25" s="17">
        <v>950.23599999999988</v>
      </c>
      <c r="I25" s="18">
        <v>1028.066</v>
      </c>
      <c r="J25" s="16">
        <v>976.08206190999999</v>
      </c>
      <c r="K25" s="17">
        <v>965.74428902</v>
      </c>
      <c r="L25" s="17">
        <v>992.68560821999995</v>
      </c>
      <c r="M25" s="18"/>
      <c r="N25" s="1"/>
      <c r="O25" s="19">
        <v>3359.5310230000005</v>
      </c>
      <c r="P25" s="20">
        <v>3758.777</v>
      </c>
      <c r="Q25" s="18"/>
      <c r="U25" s="303"/>
      <c r="X25" s="303"/>
      <c r="AA25" s="303"/>
      <c r="AD25" s="303"/>
    </row>
    <row r="26" spans="1:31" ht="14.45" customHeight="1" thickBot="1" x14ac:dyDescent="0.35">
      <c r="A26" s="25" t="s">
        <v>121</v>
      </c>
      <c r="B26" s="26">
        <v>0</v>
      </c>
      <c r="C26" s="27">
        <v>0</v>
      </c>
      <c r="D26" s="27">
        <v>0</v>
      </c>
      <c r="E26" s="28">
        <v>0</v>
      </c>
      <c r="F26" s="26">
        <v>0</v>
      </c>
      <c r="G26" s="27">
        <v>0</v>
      </c>
      <c r="H26" s="27">
        <v>0</v>
      </c>
      <c r="I26" s="28">
        <v>0</v>
      </c>
      <c r="J26" s="26">
        <v>0</v>
      </c>
      <c r="K26" s="27">
        <v>0</v>
      </c>
      <c r="L26" s="27">
        <v>0</v>
      </c>
      <c r="M26" s="28"/>
      <c r="O26" s="29">
        <v>0</v>
      </c>
      <c r="P26" s="236">
        <v>0</v>
      </c>
      <c r="Q26" s="30"/>
      <c r="U26" s="303"/>
      <c r="X26" s="303"/>
      <c r="AA26" s="303"/>
      <c r="AD26" s="303"/>
    </row>
    <row r="27" spans="1:31" s="7" customFormat="1" ht="14.45" customHeight="1" thickBot="1" x14ac:dyDescent="0.35">
      <c r="A27" s="31" t="s">
        <v>122</v>
      </c>
      <c r="B27" s="32">
        <v>16405.500771011099</v>
      </c>
      <c r="C27" s="33">
        <v>16641.564742293402</v>
      </c>
      <c r="D27" s="33">
        <v>17211.5136876203</v>
      </c>
      <c r="E27" s="34">
        <v>17293.263337514902</v>
      </c>
      <c r="F27" s="32">
        <v>16720.274000000001</v>
      </c>
      <c r="G27" s="33">
        <v>17205.637999999999</v>
      </c>
      <c r="H27" s="33">
        <v>17074.618999999999</v>
      </c>
      <c r="I27" s="34">
        <v>17419.494999999999</v>
      </c>
      <c r="J27" s="32">
        <v>17031.394970139998</v>
      </c>
      <c r="K27" s="33">
        <v>16839.647032789999</v>
      </c>
      <c r="L27" s="33">
        <v>16948.791935429999</v>
      </c>
      <c r="M27" s="34"/>
      <c r="N27"/>
      <c r="O27" s="35">
        <v>67551.842538439698</v>
      </c>
      <c r="P27" s="235">
        <v>68420.026000000013</v>
      </c>
      <c r="Q27" s="34"/>
      <c r="R27" s="303"/>
      <c r="S27"/>
      <c r="T27"/>
      <c r="U27" s="303"/>
      <c r="V27"/>
      <c r="W27"/>
      <c r="X27" s="303"/>
      <c r="Y27"/>
      <c r="Z27"/>
      <c r="AA27" s="303"/>
      <c r="AB27"/>
      <c r="AC27"/>
      <c r="AD27" s="303"/>
      <c r="AE27"/>
    </row>
    <row r="28" spans="1:31" s="7" customFormat="1" ht="14.45" customHeight="1" thickBot="1" x14ac:dyDescent="0.35">
      <c r="A28" s="273" t="s">
        <v>123</v>
      </c>
      <c r="B28" s="36"/>
      <c r="C28" s="37"/>
      <c r="D28" s="38"/>
      <c r="E28" s="39"/>
      <c r="F28" s="36"/>
      <c r="G28" s="37"/>
      <c r="H28" s="38"/>
      <c r="I28" s="39"/>
      <c r="J28" s="36"/>
      <c r="K28" s="37"/>
      <c r="L28" s="37">
        <v>1.0385717370359374E-2</v>
      </c>
      <c r="M28" s="39"/>
      <c r="N28" s="1"/>
      <c r="O28" s="40"/>
      <c r="P28" s="237"/>
      <c r="Q28" s="39"/>
      <c r="R28" s="303"/>
      <c r="S28"/>
      <c r="T28"/>
      <c r="U28" s="303"/>
      <c r="V28"/>
      <c r="W28"/>
      <c r="X28" s="303"/>
      <c r="Y28"/>
      <c r="Z28"/>
      <c r="AA28" s="303"/>
      <c r="AB28"/>
      <c r="AC28"/>
      <c r="AD28" s="303"/>
      <c r="AE28"/>
    </row>
    <row r="29" spans="1:31" ht="19.5" thickBot="1" x14ac:dyDescent="0.35">
      <c r="A29" s="1"/>
      <c r="B29" s="20"/>
      <c r="C29" s="20"/>
      <c r="D29" s="20"/>
      <c r="E29" s="20"/>
      <c r="F29" s="20"/>
      <c r="G29" s="20"/>
      <c r="H29" s="20"/>
      <c r="I29" s="20"/>
      <c r="J29" s="20"/>
      <c r="K29" s="20"/>
      <c r="L29" s="20"/>
      <c r="M29" s="20"/>
      <c r="N29" s="20"/>
      <c r="O29" s="20"/>
      <c r="P29" s="20"/>
      <c r="Q29" s="1"/>
      <c r="U29" s="303"/>
      <c r="X29" s="303"/>
      <c r="AA29" s="303"/>
      <c r="AD29" s="303"/>
    </row>
    <row r="30" spans="1:31" s="7" customFormat="1" ht="14.45" customHeight="1" x14ac:dyDescent="0.3">
      <c r="A30" s="3" t="s">
        <v>60</v>
      </c>
      <c r="B30" s="5">
        <v>2023</v>
      </c>
      <c r="C30" s="233">
        <v>2023</v>
      </c>
      <c r="D30" s="233">
        <v>2023</v>
      </c>
      <c r="E30" s="6">
        <v>2023</v>
      </c>
      <c r="F30" s="5">
        <v>2024</v>
      </c>
      <c r="G30" s="233">
        <v>2024</v>
      </c>
      <c r="H30" s="233">
        <v>2024</v>
      </c>
      <c r="I30" s="6">
        <v>2024</v>
      </c>
      <c r="J30" s="5">
        <v>2025</v>
      </c>
      <c r="K30" s="233">
        <v>2025</v>
      </c>
      <c r="L30" s="233">
        <v>2025</v>
      </c>
      <c r="M30" s="6">
        <v>2025</v>
      </c>
      <c r="N30" s="4"/>
      <c r="O30" s="5">
        <v>2023</v>
      </c>
      <c r="P30" s="233">
        <v>2024</v>
      </c>
      <c r="Q30" s="6">
        <v>2025</v>
      </c>
      <c r="R30" s="303"/>
      <c r="S30"/>
      <c r="T30"/>
      <c r="U30" s="303"/>
      <c r="V30"/>
      <c r="W30"/>
      <c r="X30" s="303"/>
      <c r="Y30"/>
      <c r="Z30"/>
      <c r="AA30" s="303"/>
      <c r="AB30"/>
      <c r="AC30"/>
      <c r="AD30" s="303"/>
      <c r="AE30"/>
    </row>
    <row r="31" spans="1:31" s="7" customFormat="1" ht="14.45" customHeight="1" thickBot="1" x14ac:dyDescent="0.35">
      <c r="A31" s="8" t="s">
        <v>65</v>
      </c>
      <c r="B31" s="9" t="s">
        <v>30</v>
      </c>
      <c r="C31" s="10" t="s">
        <v>31</v>
      </c>
      <c r="D31" s="10" t="s">
        <v>32</v>
      </c>
      <c r="E31" s="11" t="s">
        <v>33</v>
      </c>
      <c r="F31" s="9" t="s">
        <v>30</v>
      </c>
      <c r="G31" s="10" t="s">
        <v>31</v>
      </c>
      <c r="H31" s="10" t="s">
        <v>32</v>
      </c>
      <c r="I31" s="11" t="s">
        <v>33</v>
      </c>
      <c r="J31" s="9" t="s">
        <v>30</v>
      </c>
      <c r="K31" s="10" t="s">
        <v>31</v>
      </c>
      <c r="L31" s="10" t="s">
        <v>32</v>
      </c>
      <c r="M31" s="11" t="s">
        <v>33</v>
      </c>
      <c r="N31" s="4"/>
      <c r="O31" s="9" t="s">
        <v>34</v>
      </c>
      <c r="P31" s="10" t="s">
        <v>34</v>
      </c>
      <c r="Q31" s="11" t="s">
        <v>34</v>
      </c>
      <c r="R31" s="303"/>
      <c r="S31"/>
      <c r="T31"/>
      <c r="U31" s="303"/>
      <c r="V31"/>
      <c r="W31"/>
      <c r="X31" s="303"/>
      <c r="Y31"/>
      <c r="Z31"/>
      <c r="AA31" s="303"/>
      <c r="AB31"/>
      <c r="AC31"/>
      <c r="AD31" s="303"/>
      <c r="AE31"/>
    </row>
    <row r="32" spans="1:31" s="7" customFormat="1" ht="5.25" customHeight="1" x14ac:dyDescent="0.3">
      <c r="A32" s="308"/>
      <c r="B32" s="309"/>
      <c r="C32" s="310"/>
      <c r="D32" s="310"/>
      <c r="E32" s="311"/>
      <c r="F32" s="309"/>
      <c r="G32" s="310"/>
      <c r="H32" s="310"/>
      <c r="I32" s="311"/>
      <c r="J32" s="309"/>
      <c r="K32" s="310"/>
      <c r="L32" s="310"/>
      <c r="M32" s="311"/>
      <c r="O32" s="309"/>
      <c r="P32" s="310"/>
      <c r="Q32" s="311"/>
      <c r="R32" s="303"/>
      <c r="S32"/>
      <c r="T32"/>
      <c r="U32" s="303"/>
      <c r="V32"/>
      <c r="W32"/>
      <c r="X32" s="303"/>
      <c r="Y32"/>
      <c r="Z32"/>
      <c r="AA32" s="303"/>
      <c r="AB32"/>
      <c r="AC32"/>
      <c r="AD32" s="303"/>
      <c r="AE32"/>
    </row>
    <row r="33" spans="1:31" ht="14.45" customHeight="1" x14ac:dyDescent="0.3">
      <c r="A33" s="15" t="s">
        <v>8</v>
      </c>
      <c r="B33" s="16">
        <v>3189.4033100000001</v>
      </c>
      <c r="C33" s="17">
        <v>3230.42913</v>
      </c>
      <c r="D33" s="17">
        <v>3368.8977299999997</v>
      </c>
      <c r="E33" s="18">
        <v>3296.3017900000009</v>
      </c>
      <c r="F33" s="16">
        <v>3120.3359999999998</v>
      </c>
      <c r="G33" s="17">
        <v>3319.9479999999999</v>
      </c>
      <c r="H33" s="17">
        <v>3473.6499999999996</v>
      </c>
      <c r="I33" s="18">
        <v>3342.4470000000006</v>
      </c>
      <c r="J33" s="16">
        <v>3385.1800882399998</v>
      </c>
      <c r="K33" s="17">
        <v>3594.5664141299999</v>
      </c>
      <c r="L33" s="17">
        <v>3757.6382433099998</v>
      </c>
      <c r="M33" s="18"/>
      <c r="N33" s="1"/>
      <c r="O33" s="19">
        <v>13085.031960000004</v>
      </c>
      <c r="P33" s="20">
        <v>13256.380999999999</v>
      </c>
      <c r="Q33" s="18"/>
      <c r="U33" s="303"/>
      <c r="X33" s="303"/>
      <c r="AA33" s="303"/>
      <c r="AD33" s="303"/>
    </row>
    <row r="34" spans="1:31" ht="14.45" customHeight="1" x14ac:dyDescent="0.3">
      <c r="A34" s="41" t="s">
        <v>9</v>
      </c>
      <c r="B34" s="16">
        <v>1051.7510000000002</v>
      </c>
      <c r="C34" s="17">
        <v>1124.4140000000002</v>
      </c>
      <c r="D34" s="17">
        <v>1242.3889999999992</v>
      </c>
      <c r="E34" s="18">
        <v>1103.5539999999994</v>
      </c>
      <c r="F34" s="16">
        <v>1102.2670000000003</v>
      </c>
      <c r="G34" s="17">
        <v>1139.4510000000009</v>
      </c>
      <c r="H34" s="17">
        <v>1224.9460000000006</v>
      </c>
      <c r="I34" s="18">
        <v>1167.1999999999998</v>
      </c>
      <c r="J34" s="16">
        <v>1180.2046615499999</v>
      </c>
      <c r="K34" s="17">
        <v>1171.51991206</v>
      </c>
      <c r="L34" s="17">
        <v>1285.04694217</v>
      </c>
      <c r="M34" s="18"/>
      <c r="N34" s="1"/>
      <c r="O34" s="19">
        <v>4522.1080000000002</v>
      </c>
      <c r="P34" s="20">
        <v>4633.8640000000005</v>
      </c>
      <c r="Q34" s="18"/>
      <c r="U34" s="303"/>
      <c r="X34" s="303"/>
      <c r="AA34" s="303"/>
      <c r="AD34" s="303"/>
    </row>
    <row r="35" spans="1:31" ht="14.45" customHeight="1" x14ac:dyDescent="0.3">
      <c r="A35" s="41" t="s">
        <v>10</v>
      </c>
      <c r="B35" s="16">
        <v>1602.9930363966998</v>
      </c>
      <c r="C35" s="17">
        <v>1627.6239954907999</v>
      </c>
      <c r="D35" s="17">
        <v>1906.8108526602998</v>
      </c>
      <c r="E35" s="18">
        <v>1639.5858365855997</v>
      </c>
      <c r="F35" s="16">
        <v>1619.184</v>
      </c>
      <c r="G35" s="17">
        <v>1716.7990000000004</v>
      </c>
      <c r="H35" s="17">
        <v>1811.7579932020903</v>
      </c>
      <c r="I35" s="18">
        <v>1544.539</v>
      </c>
      <c r="J35" s="16">
        <v>1563.58325737</v>
      </c>
      <c r="K35" s="17">
        <v>1495.1989788599999</v>
      </c>
      <c r="L35" s="17">
        <v>1580.3482876600001</v>
      </c>
      <c r="M35" s="18"/>
      <c r="N35" s="1"/>
      <c r="O35" s="19">
        <v>6777.0137211334004</v>
      </c>
      <c r="P35" s="20">
        <v>6692.2799498769891</v>
      </c>
      <c r="Q35" s="18"/>
      <c r="U35" s="303"/>
      <c r="X35" s="303"/>
      <c r="AA35" s="303"/>
      <c r="AD35" s="303"/>
    </row>
    <row r="36" spans="1:31" ht="14.45" customHeight="1" x14ac:dyDescent="0.3">
      <c r="A36" s="41" t="s">
        <v>11</v>
      </c>
      <c r="B36" s="16">
        <v>483.11140249500011</v>
      </c>
      <c r="C36" s="17">
        <v>499.10316488100011</v>
      </c>
      <c r="D36" s="17">
        <v>554.01460407000013</v>
      </c>
      <c r="E36" s="18">
        <v>483.15917831900003</v>
      </c>
      <c r="F36" s="16">
        <v>511.05000000000007</v>
      </c>
      <c r="G36" s="17">
        <v>538.66899999999987</v>
      </c>
      <c r="H36" s="17">
        <v>549.8280000000002</v>
      </c>
      <c r="I36" s="18">
        <v>521.57599999999991</v>
      </c>
      <c r="J36" s="16">
        <v>576.40819855999996</v>
      </c>
      <c r="K36" s="17">
        <v>562.55816160999996</v>
      </c>
      <c r="L36" s="17">
        <v>584.13566100000003</v>
      </c>
      <c r="M36" s="18"/>
      <c r="N36" s="1"/>
      <c r="O36" s="19">
        <v>2019.3883497650004</v>
      </c>
      <c r="P36" s="20">
        <v>2121.123</v>
      </c>
      <c r="Q36" s="18"/>
      <c r="U36" s="303"/>
      <c r="X36" s="303"/>
      <c r="AA36" s="303"/>
      <c r="AD36" s="303"/>
    </row>
    <row r="37" spans="1:31" ht="14.45" customHeight="1" x14ac:dyDescent="0.3">
      <c r="A37" s="41" t="s">
        <v>12</v>
      </c>
      <c r="B37" s="16">
        <v>381.60781513500001</v>
      </c>
      <c r="C37" s="17">
        <v>401.06041429599998</v>
      </c>
      <c r="D37" s="17">
        <v>434.64141709500007</v>
      </c>
      <c r="E37" s="18">
        <v>400.84157467800003</v>
      </c>
      <c r="F37" s="16">
        <v>404.46100000000001</v>
      </c>
      <c r="G37" s="17">
        <v>419.51999999999987</v>
      </c>
      <c r="H37" s="17">
        <v>434.55700000000002</v>
      </c>
      <c r="I37" s="18">
        <v>424.5590000000002</v>
      </c>
      <c r="J37" s="16">
        <v>429.81944193999999</v>
      </c>
      <c r="K37" s="17">
        <v>409.72380919</v>
      </c>
      <c r="L37" s="17">
        <v>447.65095602999997</v>
      </c>
      <c r="M37" s="18"/>
      <c r="N37" s="1"/>
      <c r="O37" s="19">
        <v>1618.151221204</v>
      </c>
      <c r="P37" s="20">
        <v>1683.0970000000004</v>
      </c>
      <c r="Q37" s="18"/>
      <c r="U37" s="303"/>
      <c r="X37" s="303"/>
      <c r="AA37" s="303"/>
      <c r="AD37" s="303"/>
    </row>
    <row r="38" spans="1:31" ht="14.45" customHeight="1" x14ac:dyDescent="0.3">
      <c r="A38" s="15" t="s">
        <v>13</v>
      </c>
      <c r="B38" s="16">
        <v>481.9547892799996</v>
      </c>
      <c r="C38" s="17">
        <v>425.51222071999939</v>
      </c>
      <c r="D38" s="17">
        <v>745.345872359998</v>
      </c>
      <c r="E38" s="18">
        <v>460.6660000000096</v>
      </c>
      <c r="F38" s="16">
        <v>554.5200000000018</v>
      </c>
      <c r="G38" s="17">
        <v>603.21699999999646</v>
      </c>
      <c r="H38" s="17">
        <v>755.33800679790659</v>
      </c>
      <c r="I38" s="18">
        <v>592.19600000000094</v>
      </c>
      <c r="J38" s="16">
        <v>667.46913300000006</v>
      </c>
      <c r="K38" s="17">
        <v>732.30637753999997</v>
      </c>
      <c r="L38" s="17">
        <v>803.62978013999998</v>
      </c>
      <c r="M38" s="18"/>
      <c r="N38" s="1"/>
      <c r="O38" s="19">
        <v>2113.4788823600074</v>
      </c>
      <c r="P38" s="20">
        <v>2505.2710501230122</v>
      </c>
      <c r="Q38" s="18"/>
      <c r="U38" s="303"/>
      <c r="X38" s="303"/>
      <c r="AA38" s="303"/>
      <c r="AD38" s="303"/>
    </row>
    <row r="39" spans="1:31" ht="14.45" customHeight="1" x14ac:dyDescent="0.3">
      <c r="A39" s="21" t="s">
        <v>14</v>
      </c>
      <c r="B39" s="16">
        <v>236.45799999999991</v>
      </c>
      <c r="C39" s="17">
        <v>256.33500000000015</v>
      </c>
      <c r="D39" s="17">
        <v>263.14000000000004</v>
      </c>
      <c r="E39" s="18">
        <v>273.07699999999983</v>
      </c>
      <c r="F39" s="16">
        <v>235.56400000000002</v>
      </c>
      <c r="G39" s="17">
        <v>251.98999999999995</v>
      </c>
      <c r="H39" s="17">
        <v>272.34000000000003</v>
      </c>
      <c r="I39" s="18">
        <v>316.82999999999981</v>
      </c>
      <c r="J39" s="16">
        <v>254.76286508999999</v>
      </c>
      <c r="K39" s="17">
        <v>260.31522074999998</v>
      </c>
      <c r="L39" s="17">
        <v>282.78091260999997</v>
      </c>
      <c r="M39" s="18"/>
      <c r="N39" s="1"/>
      <c r="O39" s="19">
        <v>1029.0099999999998</v>
      </c>
      <c r="P39" s="20">
        <v>1076.7239999999999</v>
      </c>
      <c r="Q39" s="18"/>
      <c r="U39" s="303"/>
      <c r="X39" s="303"/>
      <c r="AA39" s="303"/>
      <c r="AD39" s="303"/>
    </row>
    <row r="40" spans="1:31" ht="14.45" customHeight="1" x14ac:dyDescent="0.3">
      <c r="A40" s="21" t="s">
        <v>15</v>
      </c>
      <c r="B40" s="16">
        <v>346.78700000000003</v>
      </c>
      <c r="C40" s="17">
        <v>323.71500000000003</v>
      </c>
      <c r="D40" s="17">
        <v>367.96800000000002</v>
      </c>
      <c r="E40" s="18">
        <v>347.17700000000002</v>
      </c>
      <c r="F40" s="16">
        <v>355.00800000000004</v>
      </c>
      <c r="G40" s="17">
        <v>383.82500000000005</v>
      </c>
      <c r="H40" s="17">
        <v>357.02</v>
      </c>
      <c r="I40" s="18">
        <v>373.44800000000009</v>
      </c>
      <c r="J40" s="16">
        <v>384.55817489999998</v>
      </c>
      <c r="K40" s="23">
        <v>388.90830832</v>
      </c>
      <c r="L40" s="17">
        <v>388.80615304999998</v>
      </c>
      <c r="M40" s="18"/>
      <c r="N40" s="1"/>
      <c r="O40" s="19">
        <v>1385.6469999999999</v>
      </c>
      <c r="P40" s="20">
        <v>1469.3010000000004</v>
      </c>
      <c r="Q40" s="18"/>
      <c r="U40" s="303"/>
      <c r="X40" s="303"/>
      <c r="AA40" s="303"/>
      <c r="AD40" s="303"/>
    </row>
    <row r="41" spans="1:31" ht="14.45" customHeight="1" x14ac:dyDescent="0.3">
      <c r="A41" s="21" t="s">
        <v>121</v>
      </c>
      <c r="B41" s="16">
        <v>-101.29021072000035</v>
      </c>
      <c r="C41" s="17">
        <v>-154.53777928000079</v>
      </c>
      <c r="D41" s="17">
        <v>114.23787235999794</v>
      </c>
      <c r="E41" s="18">
        <v>-159.58799999999025</v>
      </c>
      <c r="F41" s="16">
        <v>-36.051999999998259</v>
      </c>
      <c r="G41" s="17">
        <v>-32.598000000003537</v>
      </c>
      <c r="H41" s="17">
        <v>125.97800679790657</v>
      </c>
      <c r="I41" s="18">
        <v>-98.08199999999897</v>
      </c>
      <c r="J41" s="16">
        <v>28.148093010000082</v>
      </c>
      <c r="K41" s="23">
        <f>K38-K39-K40</f>
        <v>83.082848469999988</v>
      </c>
      <c r="L41" s="17">
        <v>132.04271447999997</v>
      </c>
      <c r="M41" s="18"/>
      <c r="N41" s="1"/>
      <c r="O41" s="19">
        <v>-301.17811763999225</v>
      </c>
      <c r="P41" s="20">
        <v>-40.753949876988145</v>
      </c>
      <c r="Q41" s="18"/>
      <c r="U41" s="303"/>
      <c r="X41" s="303"/>
      <c r="AA41" s="303"/>
      <c r="AD41" s="303"/>
    </row>
    <row r="42" spans="1:31" ht="14.45" customHeight="1" thickBot="1" x14ac:dyDescent="0.35">
      <c r="A42" s="25" t="s">
        <v>121</v>
      </c>
      <c r="B42" s="26">
        <v>-0.27599911595734739</v>
      </c>
      <c r="C42" s="27">
        <v>2.960944461847248E-3</v>
      </c>
      <c r="D42" s="27">
        <v>2.7194819631404243E-3</v>
      </c>
      <c r="E42" s="28">
        <v>-4.7616665815439774E-3</v>
      </c>
      <c r="F42" s="26">
        <v>0</v>
      </c>
      <c r="G42" s="27">
        <v>0</v>
      </c>
      <c r="H42" s="27">
        <v>0</v>
      </c>
      <c r="I42" s="28">
        <v>0</v>
      </c>
      <c r="J42" s="26">
        <v>0</v>
      </c>
      <c r="K42" s="27">
        <v>0</v>
      </c>
      <c r="L42" s="27">
        <v>0</v>
      </c>
      <c r="M42" s="28"/>
      <c r="O42" s="29">
        <v>-0.27508035611754167</v>
      </c>
      <c r="P42" s="236">
        <v>0</v>
      </c>
      <c r="Q42" s="30"/>
      <c r="U42" s="303"/>
      <c r="X42" s="303"/>
      <c r="AA42" s="303"/>
      <c r="AD42" s="303"/>
    </row>
    <row r="43" spans="1:31" s="7" customFormat="1" ht="14.45" customHeight="1" thickBot="1" x14ac:dyDescent="0.35">
      <c r="A43" s="31" t="s">
        <v>122</v>
      </c>
      <c r="B43" s="32">
        <v>7190.5453541907418</v>
      </c>
      <c r="C43" s="33">
        <v>7308.1458863322614</v>
      </c>
      <c r="D43" s="33">
        <v>8252.1021956672612</v>
      </c>
      <c r="E43" s="34">
        <v>7384.1036179160274</v>
      </c>
      <c r="F43" s="32">
        <v>7311.818000000002</v>
      </c>
      <c r="G43" s="33">
        <v>7737.6039999999966</v>
      </c>
      <c r="H43" s="33">
        <v>8250.0769999999975</v>
      </c>
      <c r="I43" s="34">
        <v>7592.5170000000007</v>
      </c>
      <c r="J43" s="32">
        <v>7802.6647806599995</v>
      </c>
      <c r="K43" s="33">
        <v>7965.8736533900001</v>
      </c>
      <c r="L43" s="33">
        <v>8458.4498703099998</v>
      </c>
      <c r="M43" s="34"/>
      <c r="N43"/>
      <c r="O43" s="35">
        <v>30134.897054106292</v>
      </c>
      <c r="P43" s="235">
        <v>30892.016</v>
      </c>
      <c r="Q43" s="34"/>
      <c r="R43" s="303"/>
      <c r="S43"/>
      <c r="T43"/>
      <c r="U43" s="303"/>
      <c r="V43"/>
      <c r="W43"/>
      <c r="X43" s="303"/>
      <c r="Y43"/>
      <c r="Z43"/>
      <c r="AA43" s="303"/>
      <c r="AB43"/>
      <c r="AC43"/>
      <c r="AD43" s="303"/>
      <c r="AE43"/>
    </row>
    <row r="44" spans="1:31" s="7" customFormat="1" ht="14.45" customHeight="1" thickBot="1" x14ac:dyDescent="0.35">
      <c r="A44" s="273" t="s">
        <v>123</v>
      </c>
      <c r="B44" s="36"/>
      <c r="C44" s="37"/>
      <c r="D44" s="38"/>
      <c r="E44" s="39"/>
      <c r="F44" s="36"/>
      <c r="G44" s="37"/>
      <c r="H44" s="38"/>
      <c r="I44" s="39"/>
      <c r="J44" s="36"/>
      <c r="K44" s="37"/>
      <c r="L44" s="37">
        <v>4.3947910231493213E-2</v>
      </c>
      <c r="M44" s="39"/>
      <c r="N44" s="1"/>
      <c r="O44" s="40"/>
      <c r="P44" s="237"/>
      <c r="Q44" s="39"/>
      <c r="R44" s="303"/>
      <c r="S44"/>
      <c r="T44"/>
      <c r="U44" s="303"/>
      <c r="V44"/>
      <c r="W44"/>
      <c r="X44" s="303"/>
      <c r="Y44"/>
      <c r="Z44"/>
      <c r="AA44" s="303"/>
      <c r="AB44"/>
      <c r="AC44"/>
      <c r="AD44" s="303"/>
      <c r="AE44"/>
    </row>
    <row r="45" spans="1:31" ht="19.5" thickBot="1" x14ac:dyDescent="0.35">
      <c r="A45" s="1"/>
      <c r="B45" s="20"/>
      <c r="C45" s="20"/>
      <c r="D45" s="20"/>
      <c r="E45" s="20"/>
      <c r="F45" s="20"/>
      <c r="G45" s="20"/>
      <c r="H45" s="20"/>
      <c r="I45" s="20"/>
      <c r="J45" s="20"/>
      <c r="K45" s="20"/>
      <c r="L45" s="20"/>
      <c r="M45" s="20"/>
      <c r="N45" s="20"/>
      <c r="O45" s="20"/>
      <c r="P45" s="20"/>
      <c r="Q45" s="1"/>
      <c r="U45" s="303"/>
      <c r="X45" s="303"/>
      <c r="AA45" s="303"/>
      <c r="AD45" s="303"/>
    </row>
    <row r="46" spans="1:31" s="7" customFormat="1" ht="14.45" customHeight="1" x14ac:dyDescent="0.3">
      <c r="A46" s="3" t="s">
        <v>125</v>
      </c>
      <c r="B46" s="5">
        <v>2023</v>
      </c>
      <c r="C46" s="233">
        <v>2023</v>
      </c>
      <c r="D46" s="233">
        <v>2023</v>
      </c>
      <c r="E46" s="6">
        <v>2023</v>
      </c>
      <c r="F46" s="5">
        <v>2024</v>
      </c>
      <c r="G46" s="233">
        <v>2024</v>
      </c>
      <c r="H46" s="233">
        <v>2024</v>
      </c>
      <c r="I46" s="6">
        <v>2024</v>
      </c>
      <c r="J46" s="5">
        <v>2025</v>
      </c>
      <c r="K46" s="233">
        <v>2025</v>
      </c>
      <c r="L46" s="233">
        <v>2025</v>
      </c>
      <c r="M46" s="6">
        <v>2025</v>
      </c>
      <c r="N46" s="4"/>
      <c r="O46" s="5">
        <v>2023</v>
      </c>
      <c r="P46" s="233">
        <v>2024</v>
      </c>
      <c r="Q46" s="6">
        <v>2025</v>
      </c>
      <c r="R46" s="303"/>
      <c r="S46"/>
      <c r="T46"/>
      <c r="U46" s="303"/>
      <c r="V46"/>
      <c r="W46"/>
      <c r="X46" s="303"/>
      <c r="Y46"/>
      <c r="Z46"/>
      <c r="AA46" s="303"/>
      <c r="AB46"/>
      <c r="AC46"/>
      <c r="AD46" s="303"/>
      <c r="AE46"/>
    </row>
    <row r="47" spans="1:31" s="7" customFormat="1" ht="14.45" customHeight="1" thickBot="1" x14ac:dyDescent="0.35">
      <c r="A47" s="8" t="s">
        <v>126</v>
      </c>
      <c r="B47" s="9" t="s">
        <v>30</v>
      </c>
      <c r="C47" s="10" t="s">
        <v>31</v>
      </c>
      <c r="D47" s="10" t="s">
        <v>32</v>
      </c>
      <c r="E47" s="11" t="s">
        <v>33</v>
      </c>
      <c r="F47" s="9" t="s">
        <v>30</v>
      </c>
      <c r="G47" s="10" t="s">
        <v>31</v>
      </c>
      <c r="H47" s="10" t="s">
        <v>32</v>
      </c>
      <c r="I47" s="11" t="s">
        <v>33</v>
      </c>
      <c r="J47" s="9" t="s">
        <v>30</v>
      </c>
      <c r="K47" s="10" t="s">
        <v>31</v>
      </c>
      <c r="L47" s="10" t="s">
        <v>32</v>
      </c>
      <c r="M47" s="11" t="s">
        <v>33</v>
      </c>
      <c r="N47" s="4"/>
      <c r="O47" s="9" t="s">
        <v>34</v>
      </c>
      <c r="P47" s="10" t="s">
        <v>34</v>
      </c>
      <c r="Q47" s="11" t="s">
        <v>34</v>
      </c>
      <c r="R47" s="303"/>
      <c r="S47"/>
      <c r="T47"/>
      <c r="U47" s="303"/>
      <c r="V47"/>
      <c r="W47"/>
      <c r="X47" s="303"/>
      <c r="Y47"/>
      <c r="Z47"/>
      <c r="AA47" s="303"/>
      <c r="AB47"/>
      <c r="AC47"/>
      <c r="AD47" s="303"/>
      <c r="AE47"/>
    </row>
    <row r="48" spans="1:31" s="7" customFormat="1" ht="5.25" customHeight="1" x14ac:dyDescent="0.3">
      <c r="A48" s="308"/>
      <c r="B48" s="309"/>
      <c r="C48" s="310"/>
      <c r="D48" s="310"/>
      <c r="E48" s="311"/>
      <c r="F48" s="309"/>
      <c r="G48" s="310"/>
      <c r="H48" s="310"/>
      <c r="I48" s="311"/>
      <c r="J48" s="309"/>
      <c r="K48" s="310"/>
      <c r="L48" s="310"/>
      <c r="M48" s="311"/>
      <c r="O48" s="309"/>
      <c r="P48" s="310"/>
      <c r="Q48" s="311"/>
      <c r="R48" s="303"/>
      <c r="S48"/>
      <c r="T48"/>
      <c r="U48" s="303"/>
      <c r="V48"/>
      <c r="W48"/>
      <c r="X48" s="303"/>
      <c r="Y48"/>
      <c r="Z48"/>
      <c r="AA48" s="303"/>
      <c r="AB48"/>
      <c r="AC48"/>
      <c r="AD48" s="303"/>
      <c r="AE48"/>
    </row>
    <row r="49" spans="1:31" ht="14.45" customHeight="1" x14ac:dyDescent="0.3">
      <c r="A49" s="15" t="s">
        <v>8</v>
      </c>
      <c r="B49" s="42">
        <v>0.35836910276086947</v>
      </c>
      <c r="C49" s="43">
        <v>0.36319388718000134</v>
      </c>
      <c r="D49" s="43">
        <v>0.38966629121274221</v>
      </c>
      <c r="E49" s="114">
        <v>0.36170986563501367</v>
      </c>
      <c r="F49" s="42">
        <v>0.35837417631626878</v>
      </c>
      <c r="G49" s="43">
        <v>0.37671706811491679</v>
      </c>
      <c r="H49" s="43">
        <v>0.40460075311777216</v>
      </c>
      <c r="I49" s="114">
        <v>0.35992719717636001</v>
      </c>
      <c r="J49" s="42">
        <v>0.38060068876616204</v>
      </c>
      <c r="K49" s="43">
        <v>0.39754326893921083</v>
      </c>
      <c r="L49" s="43">
        <v>0.43244352995152691</v>
      </c>
      <c r="M49" s="114"/>
      <c r="N49" s="1"/>
      <c r="O49" s="48">
        <v>0.36804316267809595</v>
      </c>
      <c r="P49" s="238">
        <v>0.37456298238502633</v>
      </c>
      <c r="Q49" s="114"/>
      <c r="U49" s="303"/>
      <c r="X49" s="303"/>
      <c r="AA49" s="303"/>
      <c r="AD49" s="303"/>
    </row>
    <row r="50" spans="1:31" ht="14.45" customHeight="1" x14ac:dyDescent="0.3">
      <c r="A50" s="41" t="s">
        <v>9</v>
      </c>
      <c r="B50" s="42">
        <v>0.27743840729734343</v>
      </c>
      <c r="C50" s="43">
        <v>0.28392134025393978</v>
      </c>
      <c r="D50" s="43">
        <v>0.31207124048662821</v>
      </c>
      <c r="E50" s="114">
        <v>0.26697926832631652</v>
      </c>
      <c r="F50" s="42">
        <v>0.2937392989006099</v>
      </c>
      <c r="G50" s="43">
        <v>0.2920978681450182</v>
      </c>
      <c r="H50" s="43">
        <v>0.32494401432044989</v>
      </c>
      <c r="I50" s="114">
        <v>0.28581755280229509</v>
      </c>
      <c r="J50" s="42">
        <v>0.31421192196222686</v>
      </c>
      <c r="K50" s="43">
        <v>0.32177668348054361</v>
      </c>
      <c r="L50" s="43">
        <v>0.34643993934160194</v>
      </c>
      <c r="M50" s="114"/>
      <c r="N50" s="1"/>
      <c r="O50" s="48">
        <v>0.28502192198089338</v>
      </c>
      <c r="P50" s="238">
        <v>0.29882603835261673</v>
      </c>
      <c r="Q50" s="114"/>
      <c r="U50" s="303"/>
      <c r="X50" s="303"/>
      <c r="AA50" s="303"/>
      <c r="AD50" s="303"/>
    </row>
    <row r="51" spans="1:31" ht="14.45" customHeight="1" x14ac:dyDescent="0.3">
      <c r="A51" s="41" t="s">
        <v>10</v>
      </c>
      <c r="B51" s="42">
        <v>0.44021799090559016</v>
      </c>
      <c r="C51" s="43">
        <v>0.46849060980452156</v>
      </c>
      <c r="D51" s="43">
        <v>0.49534567042822614</v>
      </c>
      <c r="E51" s="114">
        <v>0.44809878612088833</v>
      </c>
      <c r="F51" s="42">
        <v>0.46106428538885591</v>
      </c>
      <c r="G51" s="43">
        <v>0.48165971820870074</v>
      </c>
      <c r="H51" s="43">
        <v>0.49433323307162474</v>
      </c>
      <c r="I51" s="114">
        <v>0.4331836977836811</v>
      </c>
      <c r="J51" s="42">
        <v>0.45784696711211048</v>
      </c>
      <c r="K51" s="43">
        <v>0.46022118871431211</v>
      </c>
      <c r="L51" s="43">
        <v>0.46851693673159867</v>
      </c>
      <c r="M51" s="114"/>
      <c r="N51" s="1"/>
      <c r="O51" s="48">
        <v>0.46341765478960251</v>
      </c>
      <c r="P51" s="238">
        <v>0.46776962693626573</v>
      </c>
      <c r="Q51" s="114"/>
      <c r="U51" s="303"/>
      <c r="X51" s="303"/>
      <c r="AA51" s="303"/>
      <c r="AD51" s="303"/>
    </row>
    <row r="52" spans="1:31" ht="14.45" customHeight="1" x14ac:dyDescent="0.3">
      <c r="A52" s="41" t="s">
        <v>11</v>
      </c>
      <c r="B52" s="42">
        <v>0.36706325366047876</v>
      </c>
      <c r="C52" s="43">
        <v>0.38409037485397585</v>
      </c>
      <c r="D52" s="43">
        <v>0.3839290457327828</v>
      </c>
      <c r="E52" s="114">
        <v>0.33695716915256346</v>
      </c>
      <c r="F52" s="42">
        <v>0.38407860590852011</v>
      </c>
      <c r="G52" s="43">
        <v>0.38956664996069384</v>
      </c>
      <c r="H52" s="43">
        <v>0.39600985292634805</v>
      </c>
      <c r="I52" s="114">
        <v>0.34403864280536306</v>
      </c>
      <c r="J52" s="42">
        <v>0.42204230276516791</v>
      </c>
      <c r="K52" s="43">
        <v>0.42169876902130216</v>
      </c>
      <c r="L52" s="43">
        <v>0.41954514876108884</v>
      </c>
      <c r="M52" s="114"/>
      <c r="N52" s="1"/>
      <c r="O52" s="48">
        <v>0.3676630774245303</v>
      </c>
      <c r="P52" s="238">
        <v>0.37757283342100134</v>
      </c>
      <c r="Q52" s="114"/>
      <c r="U52" s="303"/>
      <c r="X52" s="303"/>
      <c r="AA52" s="303"/>
      <c r="AD52" s="303"/>
    </row>
    <row r="53" spans="1:31" ht="14.45" customHeight="1" x14ac:dyDescent="0.3">
      <c r="A53" s="41" t="s">
        <v>12</v>
      </c>
      <c r="B53" s="42">
        <v>0.38984365212989625</v>
      </c>
      <c r="C53" s="43">
        <v>0.39697160674651094</v>
      </c>
      <c r="D53" s="43">
        <v>0.4145027986238598</v>
      </c>
      <c r="E53" s="114">
        <v>0.36749473493524132</v>
      </c>
      <c r="F53" s="42">
        <v>0.41223072469912919</v>
      </c>
      <c r="G53" s="43">
        <v>0.41174219003032697</v>
      </c>
      <c r="H53" s="43">
        <v>0.42655734357852831</v>
      </c>
      <c r="I53" s="114">
        <v>0.39449273611685409</v>
      </c>
      <c r="J53" s="42">
        <v>0.41918371839960555</v>
      </c>
      <c r="K53" s="43">
        <v>0.41669484920766758</v>
      </c>
      <c r="L53" s="43">
        <v>0.43029626341630417</v>
      </c>
      <c r="M53" s="114"/>
      <c r="N53" s="1"/>
      <c r="O53" s="48">
        <v>0.39194652324185536</v>
      </c>
      <c r="P53" s="238">
        <v>0.41101159435224971</v>
      </c>
      <c r="Q53" s="114"/>
      <c r="U53" s="303"/>
      <c r="X53" s="303"/>
      <c r="AA53" s="303"/>
      <c r="AD53" s="303"/>
    </row>
    <row r="54" spans="1:31" ht="14.45" customHeight="1" x14ac:dyDescent="0.3">
      <c r="A54" s="15" t="s">
        <v>13</v>
      </c>
      <c r="B54" s="42">
        <v>0.4316610832232835</v>
      </c>
      <c r="C54" s="43">
        <v>0.38908705764449475</v>
      </c>
      <c r="D54" s="43">
        <v>0.5936579539216591</v>
      </c>
      <c r="E54" s="114">
        <v>0.35559868032044811</v>
      </c>
      <c r="F54" s="42">
        <v>0.51480677570831124</v>
      </c>
      <c r="G54" s="43">
        <v>0.40159688851073566</v>
      </c>
      <c r="H54" s="43">
        <v>0.47923007710432619</v>
      </c>
      <c r="I54" s="114">
        <v>0.31314299976310589</v>
      </c>
      <c r="J54" s="42">
        <v>0.42280576073964315</v>
      </c>
      <c r="K54" s="43">
        <v>0.47624921260305392</v>
      </c>
      <c r="L54" s="43">
        <v>0.48521563969617143</v>
      </c>
      <c r="M54" s="114"/>
      <c r="N54" s="1"/>
      <c r="O54" s="48">
        <v>0.44390474407332364</v>
      </c>
      <c r="P54" s="238">
        <v>0.41433593602799723</v>
      </c>
      <c r="Q54" s="114"/>
      <c r="U54" s="303"/>
      <c r="X54" s="303"/>
      <c r="AA54" s="303"/>
      <c r="AD54" s="303"/>
    </row>
    <row r="55" spans="1:31" ht="14.45" customHeight="1" thickBot="1" x14ac:dyDescent="0.35">
      <c r="A55" s="25" t="s">
        <v>121</v>
      </c>
      <c r="B55" s="44">
        <v>0</v>
      </c>
      <c r="C55" s="45">
        <v>0</v>
      </c>
      <c r="D55" s="45">
        <v>0</v>
      </c>
      <c r="E55" s="194">
        <v>0</v>
      </c>
      <c r="F55" s="44">
        <v>0</v>
      </c>
      <c r="G55" s="45">
        <v>0</v>
      </c>
      <c r="H55" s="45">
        <v>0</v>
      </c>
      <c r="I55" s="194">
        <v>0</v>
      </c>
      <c r="J55" s="44">
        <v>0</v>
      </c>
      <c r="K55" s="45">
        <v>0</v>
      </c>
      <c r="L55" s="45">
        <v>0</v>
      </c>
      <c r="M55" s="194"/>
      <c r="O55" s="49">
        <v>0</v>
      </c>
      <c r="P55" s="239">
        <v>0</v>
      </c>
      <c r="Q55" s="194"/>
      <c r="U55" s="303"/>
      <c r="X55" s="303"/>
      <c r="AA55" s="303"/>
      <c r="AD55" s="303"/>
    </row>
    <row r="56" spans="1:31" s="7" customFormat="1" ht="14.45" customHeight="1" thickBot="1" x14ac:dyDescent="0.35">
      <c r="A56" s="31" t="s">
        <v>122</v>
      </c>
      <c r="B56" s="46">
        <v>0.36419351378413617</v>
      </c>
      <c r="C56" s="47">
        <v>0.37036176881538047</v>
      </c>
      <c r="D56" s="47">
        <v>0.40804689948834566</v>
      </c>
      <c r="E56" s="195">
        <v>0.35627814533867258</v>
      </c>
      <c r="F56" s="46">
        <v>0.37767309668708104</v>
      </c>
      <c r="G56" s="47">
        <v>0.38339040798087431</v>
      </c>
      <c r="H56" s="47">
        <v>0.41243183940084049</v>
      </c>
      <c r="I56" s="195">
        <v>0.35447418721713625</v>
      </c>
      <c r="J56" s="46">
        <v>0.38944657342903399</v>
      </c>
      <c r="K56" s="47">
        <v>0.40259014660429643</v>
      </c>
      <c r="L56" s="47">
        <v>0.42589169144050681</v>
      </c>
      <c r="M56" s="195"/>
      <c r="N56"/>
      <c r="O56" s="50">
        <v>0.37469429974260182</v>
      </c>
      <c r="P56" s="240">
        <v>0.38154865171988595</v>
      </c>
      <c r="Q56" s="195"/>
      <c r="R56" s="303"/>
      <c r="S56"/>
      <c r="T56"/>
      <c r="U56" s="303"/>
      <c r="V56"/>
      <c r="W56"/>
      <c r="X56" s="303"/>
      <c r="Y56"/>
      <c r="Z56"/>
      <c r="AA56" s="303"/>
      <c r="AB56"/>
      <c r="AC56"/>
      <c r="AD56" s="303"/>
      <c r="AE56"/>
    </row>
    <row r="57" spans="1:31" ht="19.5" thickBot="1" x14ac:dyDescent="0.35">
      <c r="A57" s="1"/>
      <c r="B57" s="20"/>
      <c r="C57" s="20"/>
      <c r="D57" s="263"/>
      <c r="E57" s="20"/>
      <c r="F57" s="20"/>
      <c r="G57" s="20"/>
      <c r="H57" s="20"/>
      <c r="I57" s="20"/>
      <c r="J57" s="20"/>
      <c r="K57" s="20"/>
      <c r="L57" s="20"/>
      <c r="M57" s="20"/>
      <c r="N57" s="20"/>
      <c r="O57" s="20"/>
      <c r="P57" s="20"/>
      <c r="Q57" s="1"/>
      <c r="U57" s="303"/>
      <c r="X57" s="303"/>
      <c r="AA57" s="303"/>
      <c r="AD57" s="303"/>
    </row>
    <row r="58" spans="1:31" s="7" customFormat="1" ht="14.45" customHeight="1" x14ac:dyDescent="0.3">
      <c r="A58" s="3" t="s">
        <v>40</v>
      </c>
      <c r="B58" s="5">
        <v>2023</v>
      </c>
      <c r="C58" s="233">
        <v>2023</v>
      </c>
      <c r="D58" s="233">
        <v>2023</v>
      </c>
      <c r="E58" s="6">
        <v>2023</v>
      </c>
      <c r="F58" s="5">
        <v>2024</v>
      </c>
      <c r="G58" s="233">
        <v>2024</v>
      </c>
      <c r="H58" s="233">
        <v>2024</v>
      </c>
      <c r="I58" s="6">
        <v>2024</v>
      </c>
      <c r="J58" s="5">
        <v>2025</v>
      </c>
      <c r="K58" s="233">
        <v>2025</v>
      </c>
      <c r="L58" s="233">
        <v>2025</v>
      </c>
      <c r="M58" s="6">
        <v>2025</v>
      </c>
      <c r="N58" s="4"/>
      <c r="O58" s="5">
        <v>2023</v>
      </c>
      <c r="P58" s="233">
        <v>2024</v>
      </c>
      <c r="Q58" s="6">
        <v>2025</v>
      </c>
      <c r="R58" s="303"/>
      <c r="S58"/>
      <c r="T58"/>
      <c r="U58" s="303"/>
      <c r="V58"/>
      <c r="W58"/>
      <c r="X58" s="303"/>
      <c r="Y58"/>
      <c r="Z58"/>
      <c r="AA58" s="303"/>
      <c r="AB58"/>
      <c r="AC58"/>
      <c r="AD58" s="303"/>
      <c r="AE58"/>
    </row>
    <row r="59" spans="1:31" s="7" customFormat="1" ht="14.45" customHeight="1" thickBot="1" x14ac:dyDescent="0.35">
      <c r="A59" s="8" t="s">
        <v>65</v>
      </c>
      <c r="B59" s="9" t="s">
        <v>30</v>
      </c>
      <c r="C59" s="10" t="s">
        <v>31</v>
      </c>
      <c r="D59" s="10" t="s">
        <v>32</v>
      </c>
      <c r="E59" s="11" t="s">
        <v>33</v>
      </c>
      <c r="F59" s="9" t="s">
        <v>30</v>
      </c>
      <c r="G59" s="10" t="s">
        <v>31</v>
      </c>
      <c r="H59" s="10" t="s">
        <v>32</v>
      </c>
      <c r="I59" s="11" t="s">
        <v>33</v>
      </c>
      <c r="J59" s="9" t="s">
        <v>30</v>
      </c>
      <c r="K59" s="10" t="s">
        <v>31</v>
      </c>
      <c r="L59" s="10" t="s">
        <v>32</v>
      </c>
      <c r="M59" s="11" t="s">
        <v>33</v>
      </c>
      <c r="N59" s="4"/>
      <c r="O59" s="9" t="s">
        <v>34</v>
      </c>
      <c r="P59" s="10" t="s">
        <v>34</v>
      </c>
      <c r="Q59" s="11" t="s">
        <v>34</v>
      </c>
      <c r="R59" s="303"/>
      <c r="S59"/>
      <c r="T59"/>
      <c r="U59" s="303"/>
      <c r="V59"/>
      <c r="W59"/>
      <c r="X59" s="303"/>
      <c r="Y59"/>
      <c r="Z59"/>
      <c r="AA59" s="303"/>
      <c r="AB59"/>
      <c r="AC59"/>
      <c r="AD59" s="303"/>
      <c r="AE59"/>
    </row>
    <row r="60" spans="1:31" s="7" customFormat="1" ht="5.25" customHeight="1" x14ac:dyDescent="0.3">
      <c r="A60" s="308"/>
      <c r="B60" s="309"/>
      <c r="C60" s="310"/>
      <c r="D60" s="310"/>
      <c r="E60" s="311"/>
      <c r="F60" s="309"/>
      <c r="G60" s="310"/>
      <c r="H60" s="310"/>
      <c r="I60" s="311"/>
      <c r="J60" s="309"/>
      <c r="K60" s="310"/>
      <c r="L60" s="310"/>
      <c r="M60" s="311"/>
      <c r="O60" s="309"/>
      <c r="P60" s="310"/>
      <c r="Q60" s="311"/>
      <c r="R60" s="303"/>
      <c r="S60"/>
      <c r="T60"/>
      <c r="U60" s="303"/>
      <c r="V60"/>
      <c r="W60"/>
      <c r="X60" s="303"/>
      <c r="Y60"/>
      <c r="Z60"/>
      <c r="AA60" s="303"/>
      <c r="AB60"/>
      <c r="AC60"/>
      <c r="AD60" s="303"/>
      <c r="AE60"/>
    </row>
    <row r="61" spans="1:31" ht="14.45" customHeight="1" x14ac:dyDescent="0.3">
      <c r="A61" s="15" t="s">
        <v>8</v>
      </c>
      <c r="B61" s="16">
        <v>3077.14831</v>
      </c>
      <c r="C61" s="17">
        <v>3208.3831299999997</v>
      </c>
      <c r="D61" s="17">
        <v>3355.8997300000001</v>
      </c>
      <c r="E61" s="18">
        <v>3258.0657900000006</v>
      </c>
      <c r="F61" s="291">
        <v>3042.6319999999996</v>
      </c>
      <c r="G61" s="17">
        <v>3281.9430000000007</v>
      </c>
      <c r="H61" s="17">
        <v>3453.6459999999997</v>
      </c>
      <c r="I61" s="18">
        <v>3192.8320000000012</v>
      </c>
      <c r="J61" s="16">
        <v>3567.0271842399998</v>
      </c>
      <c r="K61" s="17">
        <v>3557.5391571300001</v>
      </c>
      <c r="L61" s="17">
        <v>3739.4733233100001</v>
      </c>
      <c r="M61" s="18"/>
      <c r="N61" s="1"/>
      <c r="O61" s="19">
        <v>12899.49696</v>
      </c>
      <c r="P61" s="20">
        <v>12971.053</v>
      </c>
      <c r="Q61" s="18"/>
      <c r="U61" s="303"/>
      <c r="X61" s="303"/>
      <c r="AA61" s="303"/>
      <c r="AD61" s="303"/>
    </row>
    <row r="62" spans="1:31" ht="14.45" customHeight="1" x14ac:dyDescent="0.3">
      <c r="A62" s="41" t="s">
        <v>9</v>
      </c>
      <c r="B62" s="16">
        <v>1016.6590000000006</v>
      </c>
      <c r="C62" s="17">
        <v>1005.6790000000003</v>
      </c>
      <c r="D62" s="17">
        <v>1226.0539999999992</v>
      </c>
      <c r="E62" s="18">
        <v>1057.2019999999993</v>
      </c>
      <c r="F62" s="16">
        <v>1084.0860000000002</v>
      </c>
      <c r="G62" s="17">
        <v>1103.9590000000007</v>
      </c>
      <c r="H62" s="17">
        <v>1339.7770000000007</v>
      </c>
      <c r="I62" s="18">
        <v>1096.99</v>
      </c>
      <c r="J62" s="16">
        <v>1155.8162582800001</v>
      </c>
      <c r="K62" s="17">
        <v>1131.0686606500001</v>
      </c>
      <c r="L62" s="17">
        <v>1246.4464543900001</v>
      </c>
      <c r="M62" s="18"/>
      <c r="N62" s="1"/>
      <c r="O62" s="19">
        <v>4305.5939999999991</v>
      </c>
      <c r="P62" s="20">
        <v>4624.8119999999999</v>
      </c>
      <c r="Q62" s="18"/>
      <c r="U62" s="303"/>
      <c r="X62" s="303"/>
      <c r="AA62" s="303"/>
      <c r="AD62" s="303"/>
    </row>
    <row r="63" spans="1:31" ht="14.45" customHeight="1" x14ac:dyDescent="0.3">
      <c r="A63" s="41" t="s">
        <v>10</v>
      </c>
      <c r="B63" s="16">
        <v>1521.5490363966999</v>
      </c>
      <c r="C63" s="17">
        <v>1605.3139954907997</v>
      </c>
      <c r="D63" s="17">
        <v>1879.4888526602997</v>
      </c>
      <c r="E63" s="18">
        <v>1237.0398365855997</v>
      </c>
      <c r="F63" s="16">
        <v>1570.9629999999997</v>
      </c>
      <c r="G63" s="17">
        <v>1702.3150000000001</v>
      </c>
      <c r="H63" s="17">
        <v>1782.8979932020902</v>
      </c>
      <c r="I63" s="18">
        <v>1510.3040000000001</v>
      </c>
      <c r="J63" s="16">
        <v>1562.3487830699999</v>
      </c>
      <c r="K63" s="17">
        <v>1352.17666321</v>
      </c>
      <c r="L63" s="17">
        <v>1574.92264886</v>
      </c>
      <c r="M63" s="18"/>
      <c r="N63" s="1"/>
      <c r="O63" s="19">
        <v>6243.3917211333992</v>
      </c>
      <c r="P63" s="20">
        <v>6566.4799498769898</v>
      </c>
      <c r="Q63" s="18"/>
      <c r="U63" s="303"/>
      <c r="X63" s="303"/>
      <c r="AA63" s="303"/>
      <c r="AD63" s="303"/>
    </row>
    <row r="64" spans="1:31" ht="14.45" customHeight="1" x14ac:dyDescent="0.3">
      <c r="A64" s="41" t="s">
        <v>11</v>
      </c>
      <c r="B64" s="16">
        <v>473.6984024950001</v>
      </c>
      <c r="C64" s="17">
        <v>492.29216488100008</v>
      </c>
      <c r="D64" s="17">
        <v>545.84960407000005</v>
      </c>
      <c r="E64" s="18">
        <v>470.59917831899998</v>
      </c>
      <c r="F64" s="16">
        <v>504.76400000000012</v>
      </c>
      <c r="G64" s="17">
        <v>530.33799999999985</v>
      </c>
      <c r="H64" s="17">
        <v>539.89800000000014</v>
      </c>
      <c r="I64" s="18">
        <v>510.16899999999987</v>
      </c>
      <c r="J64" s="16">
        <v>571.00903591999997</v>
      </c>
      <c r="K64" s="17">
        <v>560.23327076999999</v>
      </c>
      <c r="L64" s="17">
        <v>583.76884680000001</v>
      </c>
      <c r="M64" s="18"/>
      <c r="N64" s="1"/>
      <c r="O64" s="19">
        <v>1982.4393497650003</v>
      </c>
      <c r="P64" s="20">
        <v>2085.1689999999999</v>
      </c>
      <c r="Q64" s="18"/>
      <c r="U64" s="303"/>
      <c r="X64" s="303"/>
      <c r="AA64" s="303"/>
      <c r="AD64" s="303"/>
    </row>
    <row r="65" spans="1:31" ht="14.45" customHeight="1" x14ac:dyDescent="0.3">
      <c r="A65" s="41" t="s">
        <v>12</v>
      </c>
      <c r="B65" s="16">
        <v>375.86981513499995</v>
      </c>
      <c r="C65" s="17">
        <v>398.34241429599996</v>
      </c>
      <c r="D65" s="17">
        <v>432.27441709500005</v>
      </c>
      <c r="E65" s="18">
        <v>397.044574678</v>
      </c>
      <c r="F65" s="16">
        <v>401.91399999999999</v>
      </c>
      <c r="G65" s="17">
        <v>417.62699999999995</v>
      </c>
      <c r="H65" s="17">
        <v>430.298</v>
      </c>
      <c r="I65" s="18">
        <v>394.43600000000021</v>
      </c>
      <c r="J65" s="16">
        <v>428.97580375999996</v>
      </c>
      <c r="K65" s="17">
        <v>407.66329768999998</v>
      </c>
      <c r="L65" s="17">
        <v>446.72845039999999</v>
      </c>
      <c r="M65" s="18"/>
      <c r="N65" s="1"/>
      <c r="O65" s="19">
        <v>1603.5312212040001</v>
      </c>
      <c r="P65" s="20">
        <v>1644.2750000000001</v>
      </c>
      <c r="Q65" s="18"/>
      <c r="U65" s="303"/>
      <c r="X65" s="303"/>
      <c r="AA65" s="303"/>
      <c r="AD65" s="303"/>
    </row>
    <row r="66" spans="1:31" ht="14.45" customHeight="1" x14ac:dyDescent="0.3">
      <c r="A66" s="15" t="s">
        <v>13</v>
      </c>
      <c r="B66" s="16">
        <v>194.62178928000475</v>
      </c>
      <c r="C66" s="17">
        <v>223.65218041999685</v>
      </c>
      <c r="D66" s="17">
        <v>696.72487235999813</v>
      </c>
      <c r="E66" s="18">
        <v>250.23800000000801</v>
      </c>
      <c r="F66" s="16">
        <v>321.00100000000026</v>
      </c>
      <c r="G66" s="17">
        <v>461.8489999999959</v>
      </c>
      <c r="H66" s="17">
        <v>692.52500679791217</v>
      </c>
      <c r="I66" s="18">
        <v>-63.66899999999999</v>
      </c>
      <c r="J66" s="16">
        <v>656.67897748000007</v>
      </c>
      <c r="K66" s="17">
        <v>659.13116160000004</v>
      </c>
      <c r="L66" s="17">
        <v>793.18592833000002</v>
      </c>
      <c r="M66" s="18"/>
      <c r="N66" s="1"/>
      <c r="O66" s="19">
        <v>1365.2368420600087</v>
      </c>
      <c r="P66" s="20">
        <v>1411.7060501230064</v>
      </c>
      <c r="Q66" s="18"/>
      <c r="U66" s="303"/>
      <c r="X66" s="303"/>
      <c r="AA66" s="303"/>
      <c r="AD66" s="303"/>
    </row>
    <row r="67" spans="1:31" ht="14.45" customHeight="1" thickBot="1" x14ac:dyDescent="0.35">
      <c r="A67" s="25" t="s">
        <v>121</v>
      </c>
      <c r="B67" s="26">
        <v>-0.27599911596098536</v>
      </c>
      <c r="C67" s="27">
        <v>2.9609444645757321E-3</v>
      </c>
      <c r="D67" s="27">
        <v>2.7194819631404243E-3</v>
      </c>
      <c r="E67" s="28">
        <v>-4.761666579724988E-3</v>
      </c>
      <c r="F67" s="26">
        <v>0</v>
      </c>
      <c r="G67" s="27">
        <v>0</v>
      </c>
      <c r="H67" s="27">
        <v>0</v>
      </c>
      <c r="I67" s="28">
        <v>0</v>
      </c>
      <c r="J67" s="26">
        <v>0</v>
      </c>
      <c r="K67" s="27">
        <v>0</v>
      </c>
      <c r="L67" s="27">
        <v>0</v>
      </c>
      <c r="M67" s="28"/>
      <c r="O67" s="29">
        <v>-0.27508035611754167</v>
      </c>
      <c r="P67" s="236">
        <v>0</v>
      </c>
      <c r="Q67" s="30"/>
      <c r="U67" s="303"/>
      <c r="X67" s="303"/>
      <c r="AA67" s="303"/>
      <c r="AD67" s="303"/>
    </row>
    <row r="68" spans="1:31" s="7" customFormat="1" ht="14.45" customHeight="1" thickBot="1" x14ac:dyDescent="0.35">
      <c r="A68" s="31" t="s">
        <v>122</v>
      </c>
      <c r="B68" s="32">
        <v>6659.270354190744</v>
      </c>
      <c r="C68" s="33">
        <v>6933.6658460322615</v>
      </c>
      <c r="D68" s="33">
        <v>8136.2941956672603</v>
      </c>
      <c r="E68" s="34">
        <v>6670.1846179160275</v>
      </c>
      <c r="F68" s="32">
        <v>6925.36</v>
      </c>
      <c r="G68" s="33">
        <v>7498.0309999999963</v>
      </c>
      <c r="H68" s="33">
        <v>8239.0420000000013</v>
      </c>
      <c r="I68" s="34">
        <v>6641.0619999999999</v>
      </c>
      <c r="J68" s="32">
        <v>7941.8560427499997</v>
      </c>
      <c r="K68" s="33">
        <v>7667.8122110499999</v>
      </c>
      <c r="L68" s="33">
        <v>8384.5256520900002</v>
      </c>
      <c r="M68" s="34"/>
      <c r="N68"/>
      <c r="O68" s="35">
        <v>28399.415013806294</v>
      </c>
      <c r="P68" s="235">
        <v>29303.494999999999</v>
      </c>
      <c r="Q68" s="34"/>
      <c r="R68" s="303"/>
      <c r="S68"/>
      <c r="T68"/>
      <c r="U68" s="303"/>
      <c r="V68"/>
      <c r="W68"/>
      <c r="X68" s="303"/>
      <c r="Y68"/>
      <c r="Z68"/>
      <c r="AA68" s="303"/>
      <c r="AB68"/>
      <c r="AC68"/>
      <c r="AD68" s="303"/>
      <c r="AE68"/>
    </row>
    <row r="69" spans="1:31" ht="19.5" thickBot="1" x14ac:dyDescent="0.35">
      <c r="A69" s="1"/>
      <c r="B69" s="20"/>
      <c r="C69" s="20"/>
      <c r="D69" s="20"/>
      <c r="E69" s="20"/>
      <c r="F69" s="20"/>
      <c r="G69" s="20"/>
      <c r="H69" s="20"/>
      <c r="I69" s="20"/>
      <c r="J69" s="20"/>
      <c r="K69" s="20"/>
      <c r="L69" s="20"/>
      <c r="M69" s="20"/>
      <c r="N69" s="20"/>
      <c r="O69" s="20"/>
      <c r="P69" s="20"/>
      <c r="Q69" s="1"/>
      <c r="U69" s="303"/>
      <c r="X69" s="303"/>
      <c r="AA69" s="303"/>
      <c r="AD69" s="303"/>
    </row>
    <row r="70" spans="1:31" s="7" customFormat="1" ht="14.45" customHeight="1" x14ac:dyDescent="0.3">
      <c r="A70" s="3" t="s">
        <v>127</v>
      </c>
      <c r="B70" s="5">
        <v>2023</v>
      </c>
      <c r="C70" s="233">
        <v>2023</v>
      </c>
      <c r="D70" s="233">
        <v>2023</v>
      </c>
      <c r="E70" s="6">
        <v>2023</v>
      </c>
      <c r="F70" s="5">
        <v>2024</v>
      </c>
      <c r="G70" s="233">
        <v>2024</v>
      </c>
      <c r="H70" s="233">
        <v>2024</v>
      </c>
      <c r="I70" s="6">
        <v>2024</v>
      </c>
      <c r="J70" s="5">
        <v>2025</v>
      </c>
      <c r="K70" s="233">
        <v>2025</v>
      </c>
      <c r="L70" s="233">
        <v>2025</v>
      </c>
      <c r="M70" s="6">
        <v>2025</v>
      </c>
      <c r="N70" s="4"/>
      <c r="O70" s="5">
        <v>2023</v>
      </c>
      <c r="P70" s="233">
        <v>2024</v>
      </c>
      <c r="Q70" s="6">
        <v>2025</v>
      </c>
      <c r="R70" s="303"/>
      <c r="S70"/>
      <c r="T70"/>
      <c r="U70" s="303"/>
      <c r="V70"/>
      <c r="W70"/>
      <c r="X70" s="303"/>
      <c r="Y70"/>
      <c r="Z70"/>
      <c r="AA70" s="303"/>
      <c r="AB70"/>
      <c r="AC70"/>
      <c r="AD70" s="303"/>
      <c r="AE70"/>
    </row>
    <row r="71" spans="1:31" s="7" customFormat="1" ht="14.45" customHeight="1" thickBot="1" x14ac:dyDescent="0.35">
      <c r="A71" s="8" t="s">
        <v>65</v>
      </c>
      <c r="B71" s="9" t="s">
        <v>30</v>
      </c>
      <c r="C71" s="10" t="s">
        <v>31</v>
      </c>
      <c r="D71" s="10" t="s">
        <v>32</v>
      </c>
      <c r="E71" s="11" t="s">
        <v>33</v>
      </c>
      <c r="F71" s="9" t="s">
        <v>30</v>
      </c>
      <c r="G71" s="10" t="s">
        <v>31</v>
      </c>
      <c r="H71" s="10" t="s">
        <v>32</v>
      </c>
      <c r="I71" s="11" t="s">
        <v>33</v>
      </c>
      <c r="J71" s="9" t="s">
        <v>30</v>
      </c>
      <c r="K71" s="10" t="s">
        <v>31</v>
      </c>
      <c r="L71" s="10" t="s">
        <v>32</v>
      </c>
      <c r="M71" s="11" t="s">
        <v>33</v>
      </c>
      <c r="N71" s="4"/>
      <c r="O71" s="9" t="s">
        <v>34</v>
      </c>
      <c r="P71" s="10" t="s">
        <v>34</v>
      </c>
      <c r="Q71" s="11" t="s">
        <v>34</v>
      </c>
      <c r="R71" s="303"/>
      <c r="S71"/>
      <c r="T71"/>
      <c r="U71" s="303"/>
      <c r="V71"/>
      <c r="W71"/>
      <c r="X71" s="303"/>
      <c r="Y71"/>
      <c r="Z71"/>
      <c r="AA71" s="303"/>
      <c r="AB71"/>
      <c r="AC71"/>
      <c r="AD71" s="303"/>
      <c r="AE71"/>
    </row>
    <row r="72" spans="1:31" s="7" customFormat="1" ht="5.25" customHeight="1" x14ac:dyDescent="0.3">
      <c r="A72" s="308"/>
      <c r="B72" s="309"/>
      <c r="C72" s="310"/>
      <c r="D72" s="310"/>
      <c r="E72" s="311"/>
      <c r="F72" s="309"/>
      <c r="G72" s="310"/>
      <c r="H72" s="310"/>
      <c r="I72" s="311"/>
      <c r="J72" s="309"/>
      <c r="K72" s="310"/>
      <c r="L72" s="310"/>
      <c r="M72" s="311"/>
      <c r="O72" s="309"/>
      <c r="P72" s="310"/>
      <c r="Q72" s="311"/>
      <c r="R72" s="303"/>
      <c r="S72"/>
      <c r="T72"/>
      <c r="U72" s="303"/>
      <c r="V72"/>
      <c r="W72"/>
      <c r="X72" s="303"/>
      <c r="Y72"/>
      <c r="Z72"/>
      <c r="AA72" s="303"/>
      <c r="AB72"/>
      <c r="AC72"/>
      <c r="AD72" s="303"/>
      <c r="AE72"/>
    </row>
    <row r="73" spans="1:31" ht="14.45" customHeight="1" x14ac:dyDescent="0.3">
      <c r="A73" s="312" t="s">
        <v>8</v>
      </c>
      <c r="B73" s="22">
        <v>-1700.933</v>
      </c>
      <c r="C73" s="23">
        <v>-1705.04</v>
      </c>
      <c r="D73" s="23">
        <v>-1714.2689999999998</v>
      </c>
      <c r="E73" s="313">
        <v>-1980.7869999999978</v>
      </c>
      <c r="F73" s="22">
        <v>-1671.41</v>
      </c>
      <c r="G73" s="23">
        <v>-1830.568</v>
      </c>
      <c r="H73" s="23">
        <v>-1687.9160000000004</v>
      </c>
      <c r="I73" s="313">
        <v>-1735.3330000000005</v>
      </c>
      <c r="J73" s="22">
        <v>-1626.2513471099999</v>
      </c>
      <c r="K73" s="23">
        <v>-1671.36360771</v>
      </c>
      <c r="L73" s="23">
        <v>-1648.17374614</v>
      </c>
      <c r="M73" s="313"/>
      <c r="O73" s="314">
        <v>-7101.0289999999968</v>
      </c>
      <c r="P73" s="24">
        <v>-6925.2269999999999</v>
      </c>
      <c r="Q73" s="313"/>
      <c r="U73" s="303"/>
      <c r="X73" s="303"/>
      <c r="AA73" s="303"/>
      <c r="AD73" s="303"/>
    </row>
    <row r="74" spans="1:31" ht="14.45" customHeight="1" x14ac:dyDescent="0.3">
      <c r="A74" s="41" t="s">
        <v>9</v>
      </c>
      <c r="B74" s="16">
        <v>-852.43</v>
      </c>
      <c r="C74" s="17">
        <v>-865.54300000000001</v>
      </c>
      <c r="D74" s="17">
        <v>-897.97400000000005</v>
      </c>
      <c r="E74" s="18">
        <v>-3669.087</v>
      </c>
      <c r="F74" s="16">
        <v>-840.84599999999989</v>
      </c>
      <c r="G74" s="17">
        <v>-875.35699999999986</v>
      </c>
      <c r="H74" s="17">
        <v>-866.72600000000011</v>
      </c>
      <c r="I74" s="18">
        <v>-1239.7069999999999</v>
      </c>
      <c r="J74" s="16">
        <v>-830.84454898000001</v>
      </c>
      <c r="K74" s="17">
        <v>-792.29454894000003</v>
      </c>
      <c r="L74" s="17">
        <v>-805.11588051000001</v>
      </c>
      <c r="M74" s="18"/>
      <c r="N74" s="1"/>
      <c r="O74" s="19">
        <v>-6285.0339999999997</v>
      </c>
      <c r="P74" s="20">
        <v>-3822.6359999999991</v>
      </c>
      <c r="Q74" s="18"/>
      <c r="U74" s="303"/>
      <c r="X74" s="303"/>
      <c r="AA74" s="303"/>
      <c r="AD74" s="303"/>
    </row>
    <row r="75" spans="1:31" ht="14.45" customHeight="1" x14ac:dyDescent="0.3">
      <c r="A75" s="41" t="s">
        <v>10</v>
      </c>
      <c r="B75" s="16">
        <v>-946.61299999999983</v>
      </c>
      <c r="C75" s="17">
        <v>-1160.6410000000001</v>
      </c>
      <c r="D75" s="17">
        <v>-1031.8529999999989</v>
      </c>
      <c r="E75" s="18">
        <v>-1139.643</v>
      </c>
      <c r="F75" s="16">
        <v>-954.73399999999981</v>
      </c>
      <c r="G75" s="17">
        <v>-970.92899999999997</v>
      </c>
      <c r="H75" s="17">
        <v>-1017.8630000000001</v>
      </c>
      <c r="I75" s="18">
        <v>-1415.759</v>
      </c>
      <c r="J75" s="16">
        <v>-1000.35467131</v>
      </c>
      <c r="K75" s="17">
        <v>-964.91230960999997</v>
      </c>
      <c r="L75" s="17">
        <v>-981.31144534999999</v>
      </c>
      <c r="M75" s="18"/>
      <c r="N75" s="1"/>
      <c r="O75" s="19">
        <v>-4278.7499999999982</v>
      </c>
      <c r="P75" s="20">
        <v>-4359.2849999999989</v>
      </c>
      <c r="Q75" s="18"/>
      <c r="U75" s="303"/>
      <c r="X75" s="303"/>
      <c r="AA75" s="303"/>
      <c r="AD75" s="303"/>
    </row>
    <row r="76" spans="1:31" ht="14.45" customHeight="1" x14ac:dyDescent="0.3">
      <c r="A76" s="41" t="s">
        <v>11</v>
      </c>
      <c r="B76" s="16">
        <v>-208.916</v>
      </c>
      <c r="C76" s="17">
        <v>-217.15000000000009</v>
      </c>
      <c r="D76" s="17">
        <v>-222.61200000000014</v>
      </c>
      <c r="E76" s="18">
        <v>-219.12299999999979</v>
      </c>
      <c r="F76" s="16">
        <v>-204.49</v>
      </c>
      <c r="G76" s="17">
        <v>-223.87099999999998</v>
      </c>
      <c r="H76" s="17">
        <v>-223.76300000000018</v>
      </c>
      <c r="I76" s="18">
        <v>-205.85500000000013</v>
      </c>
      <c r="J76" s="16">
        <v>-214.73136718999999</v>
      </c>
      <c r="K76" s="17">
        <v>-215.96027629</v>
      </c>
      <c r="L76" s="17">
        <v>-216.66300237999999</v>
      </c>
      <c r="M76" s="18"/>
      <c r="N76" s="1"/>
      <c r="O76" s="19">
        <v>-867.80100000000004</v>
      </c>
      <c r="P76" s="20">
        <v>-857.97900000000004</v>
      </c>
      <c r="Q76" s="18"/>
      <c r="U76" s="303"/>
      <c r="X76" s="303"/>
      <c r="AA76" s="303"/>
      <c r="AD76" s="303"/>
    </row>
    <row r="77" spans="1:31" ht="14.45" customHeight="1" x14ac:dyDescent="0.3">
      <c r="A77" s="41" t="s">
        <v>12</v>
      </c>
      <c r="B77" s="16">
        <v>-144.49099999999999</v>
      </c>
      <c r="C77" s="17">
        <v>-154.25200000000012</v>
      </c>
      <c r="D77" s="17">
        <v>-152.98599999999999</v>
      </c>
      <c r="E77" s="18">
        <v>-158.58799999999994</v>
      </c>
      <c r="F77" s="16">
        <v>-172.14176675800002</v>
      </c>
      <c r="G77" s="17">
        <v>-177.44363580000001</v>
      </c>
      <c r="H77" s="17">
        <v>-183.92500000000013</v>
      </c>
      <c r="I77" s="18">
        <v>-183.09299999999999</v>
      </c>
      <c r="J77" s="16">
        <v>-173.49418194</v>
      </c>
      <c r="K77" s="17">
        <v>-165.70490185</v>
      </c>
      <c r="L77" s="17">
        <v>-173.16585909</v>
      </c>
      <c r="M77" s="18"/>
      <c r="N77" s="1"/>
      <c r="O77" s="19">
        <v>-610.31700000000001</v>
      </c>
      <c r="P77" s="20">
        <v>-716.60340255800008</v>
      </c>
      <c r="Q77" s="18"/>
      <c r="U77" s="303"/>
      <c r="X77" s="303"/>
      <c r="AA77" s="303"/>
      <c r="AD77" s="303"/>
    </row>
    <row r="78" spans="1:31" ht="14.45" customHeight="1" x14ac:dyDescent="0.3">
      <c r="A78" s="15" t="s">
        <v>13</v>
      </c>
      <c r="B78" s="16">
        <v>-554.00679315999992</v>
      </c>
      <c r="C78" s="17">
        <v>-623.55587373999981</v>
      </c>
      <c r="D78" s="17">
        <v>-639.63101157000028</v>
      </c>
      <c r="E78" s="18">
        <v>-847.34699999999884</v>
      </c>
      <c r="F78" s="16">
        <v>-476.89923324200004</v>
      </c>
      <c r="G78" s="17">
        <v>-418.90136420000005</v>
      </c>
      <c r="H78" s="17">
        <v>-416.96800000000019</v>
      </c>
      <c r="I78" s="18">
        <v>-594.84699999999975</v>
      </c>
      <c r="J78" s="16">
        <v>-519.22407551999993</v>
      </c>
      <c r="K78" s="17">
        <v>-530.28541766000001</v>
      </c>
      <c r="L78" s="17">
        <v>-572.94268001</v>
      </c>
      <c r="M78" s="18"/>
      <c r="N78" s="1"/>
      <c r="O78" s="19">
        <v>-2664.540678469999</v>
      </c>
      <c r="P78" s="20">
        <v>-1907.6155974419999</v>
      </c>
      <c r="Q78" s="18"/>
      <c r="U78" s="303"/>
      <c r="X78" s="303"/>
      <c r="AA78" s="303"/>
      <c r="AD78" s="303"/>
    </row>
    <row r="79" spans="1:31" ht="14.45" customHeight="1" thickBot="1" x14ac:dyDescent="0.35">
      <c r="A79" s="25" t="s">
        <v>121</v>
      </c>
      <c r="B79" s="26">
        <v>1.4159910001581011E-2</v>
      </c>
      <c r="C79" s="27">
        <v>-8.3524000092438655E-4</v>
      </c>
      <c r="D79" s="27">
        <v>-5.3571999887935817E-4</v>
      </c>
      <c r="E79" s="28">
        <v>0</v>
      </c>
      <c r="F79" s="26">
        <v>-1.0000000011132215E-3</v>
      </c>
      <c r="G79" s="27">
        <v>0</v>
      </c>
      <c r="H79" s="27">
        <v>0</v>
      </c>
      <c r="I79" s="28">
        <v>0</v>
      </c>
      <c r="J79" s="26">
        <v>0</v>
      </c>
      <c r="K79" s="27">
        <v>0</v>
      </c>
      <c r="L79" s="27">
        <v>0</v>
      </c>
      <c r="M79" s="28"/>
      <c r="O79" s="29">
        <v>1.2788950003596256E-2</v>
      </c>
      <c r="P79" s="236">
        <v>-1.0000000002037268E-3</v>
      </c>
      <c r="Q79" s="30"/>
      <c r="U79" s="303"/>
      <c r="X79" s="303"/>
      <c r="AA79" s="303"/>
      <c r="AD79" s="303"/>
    </row>
    <row r="80" spans="1:31" s="7" customFormat="1" ht="14.45" customHeight="1" thickBot="1" x14ac:dyDescent="0.35">
      <c r="A80" s="31" t="s">
        <v>122</v>
      </c>
      <c r="B80" s="32">
        <v>-4407.3756332499979</v>
      </c>
      <c r="C80" s="33">
        <v>-4726.1827089800008</v>
      </c>
      <c r="D80" s="33">
        <v>-4659.3255472899982</v>
      </c>
      <c r="E80" s="34">
        <v>-8014.5749999999953</v>
      </c>
      <c r="F80" s="32">
        <v>-4320.5220000000008</v>
      </c>
      <c r="G80" s="33">
        <v>-4497.0700000000006</v>
      </c>
      <c r="H80" s="33">
        <v>-4397.1610000000019</v>
      </c>
      <c r="I80" s="34">
        <v>-5374.5939999999991</v>
      </c>
      <c r="J80" s="32">
        <v>-4364.9001920500004</v>
      </c>
      <c r="K80" s="33">
        <v>-4340.5210620600001</v>
      </c>
      <c r="L80" s="33">
        <v>-4397.3726134799999</v>
      </c>
      <c r="M80" s="34"/>
      <c r="N80"/>
      <c r="O80" s="35">
        <v>-21807.458889519989</v>
      </c>
      <c r="P80" s="235">
        <v>-18589.346999999998</v>
      </c>
      <c r="Q80" s="34"/>
      <c r="R80" s="303"/>
      <c r="S80"/>
      <c r="T80"/>
      <c r="U80" s="303"/>
      <c r="V80"/>
      <c r="W80"/>
      <c r="X80" s="303"/>
      <c r="Y80"/>
      <c r="Z80"/>
      <c r="AA80" s="303"/>
      <c r="AB80"/>
      <c r="AC80"/>
      <c r="AD80" s="303"/>
      <c r="AE80"/>
    </row>
    <row r="81" spans="1:31" ht="19.5" thickBot="1" x14ac:dyDescent="0.35">
      <c r="A81" s="1"/>
      <c r="B81" s="20"/>
      <c r="C81" s="20"/>
      <c r="D81" s="20"/>
      <c r="E81" s="20"/>
      <c r="F81" s="20"/>
      <c r="G81" s="20"/>
      <c r="H81" s="20"/>
      <c r="I81" s="20"/>
      <c r="J81" s="20"/>
      <c r="K81" s="20"/>
      <c r="L81" s="20"/>
      <c r="M81" s="20"/>
      <c r="N81" s="20"/>
      <c r="O81" s="20"/>
      <c r="P81" s="20"/>
      <c r="Q81" s="1"/>
      <c r="U81" s="303"/>
      <c r="X81" s="303"/>
      <c r="AA81" s="303"/>
      <c r="AD81" s="303"/>
    </row>
    <row r="82" spans="1:31" s="7" customFormat="1" ht="14.45" customHeight="1" x14ac:dyDescent="0.3">
      <c r="A82" s="3" t="s">
        <v>42</v>
      </c>
      <c r="B82" s="5">
        <v>2023</v>
      </c>
      <c r="C82" s="233">
        <v>2023</v>
      </c>
      <c r="D82" s="233">
        <v>2023</v>
      </c>
      <c r="E82" s="6">
        <v>2023</v>
      </c>
      <c r="F82" s="5">
        <v>2024</v>
      </c>
      <c r="G82" s="233">
        <v>2024</v>
      </c>
      <c r="H82" s="233">
        <v>2024</v>
      </c>
      <c r="I82" s="6">
        <v>2024</v>
      </c>
      <c r="J82" s="5">
        <v>2025</v>
      </c>
      <c r="K82" s="233">
        <v>2025</v>
      </c>
      <c r="L82" s="233">
        <v>2025</v>
      </c>
      <c r="M82" s="6">
        <v>2025</v>
      </c>
      <c r="N82" s="4"/>
      <c r="O82" s="5">
        <v>2023</v>
      </c>
      <c r="P82" s="233">
        <v>2024</v>
      </c>
      <c r="Q82" s="6">
        <v>2025</v>
      </c>
      <c r="R82" s="303"/>
      <c r="S82"/>
      <c r="T82"/>
      <c r="U82" s="303"/>
      <c r="V82"/>
      <c r="W82"/>
      <c r="X82" s="303"/>
      <c r="Y82"/>
      <c r="Z82"/>
      <c r="AA82" s="303"/>
      <c r="AB82"/>
      <c r="AC82"/>
      <c r="AD82" s="303"/>
      <c r="AE82"/>
    </row>
    <row r="83" spans="1:31" s="7" customFormat="1" ht="14.45" customHeight="1" thickBot="1" x14ac:dyDescent="0.35">
      <c r="A83" s="8" t="s">
        <v>65</v>
      </c>
      <c r="B83" s="9" t="s">
        <v>30</v>
      </c>
      <c r="C83" s="10" t="s">
        <v>31</v>
      </c>
      <c r="D83" s="10" t="s">
        <v>32</v>
      </c>
      <c r="E83" s="11" t="s">
        <v>33</v>
      </c>
      <c r="F83" s="9" t="s">
        <v>30</v>
      </c>
      <c r="G83" s="10" t="s">
        <v>31</v>
      </c>
      <c r="H83" s="10" t="s">
        <v>32</v>
      </c>
      <c r="I83" s="11" t="s">
        <v>33</v>
      </c>
      <c r="J83" s="9" t="s">
        <v>30</v>
      </c>
      <c r="K83" s="10" t="s">
        <v>31</v>
      </c>
      <c r="L83" s="10" t="s">
        <v>32</v>
      </c>
      <c r="M83" s="11" t="s">
        <v>33</v>
      </c>
      <c r="N83" s="4"/>
      <c r="O83" s="9" t="s">
        <v>34</v>
      </c>
      <c r="P83" s="10" t="s">
        <v>34</v>
      </c>
      <c r="Q83" s="11" t="s">
        <v>34</v>
      </c>
      <c r="R83" s="303"/>
      <c r="S83"/>
      <c r="T83"/>
      <c r="U83" s="303"/>
      <c r="V83"/>
      <c r="W83"/>
      <c r="X83" s="303"/>
      <c r="Y83"/>
      <c r="Z83"/>
      <c r="AA83" s="303"/>
      <c r="AB83"/>
      <c r="AC83"/>
      <c r="AD83" s="303"/>
      <c r="AE83"/>
    </row>
    <row r="84" spans="1:31" s="7" customFormat="1" ht="4.3499999999999996" customHeight="1" x14ac:dyDescent="0.3">
      <c r="A84" s="308"/>
      <c r="B84" s="309"/>
      <c r="C84" s="310"/>
      <c r="D84" s="310"/>
      <c r="E84" s="311"/>
      <c r="F84" s="309"/>
      <c r="G84" s="310"/>
      <c r="H84" s="310"/>
      <c r="I84" s="311"/>
      <c r="J84" s="309"/>
      <c r="K84" s="310"/>
      <c r="L84" s="310"/>
      <c r="M84" s="311"/>
      <c r="O84" s="309"/>
      <c r="P84" s="310"/>
      <c r="Q84" s="311"/>
      <c r="R84" s="303"/>
      <c r="S84"/>
      <c r="T84"/>
      <c r="U84" s="303"/>
      <c r="V84"/>
      <c r="W84"/>
      <c r="X84" s="303"/>
      <c r="Y84"/>
      <c r="Z84"/>
      <c r="AA84" s="303"/>
      <c r="AB84"/>
      <c r="AC84"/>
      <c r="AD84" s="303"/>
      <c r="AE84"/>
    </row>
    <row r="85" spans="1:31" ht="14.45" customHeight="1" x14ac:dyDescent="0.3">
      <c r="A85" s="15" t="s">
        <v>8</v>
      </c>
      <c r="B85" s="16">
        <v>-1.2999999999999999E-2</v>
      </c>
      <c r="C85" s="17">
        <v>-2.0000000000000018E-3</v>
      </c>
      <c r="D85" s="17">
        <v>-5.800000000000001E-2</v>
      </c>
      <c r="E85" s="18">
        <v>7.5999999999999998E-2</v>
      </c>
      <c r="F85" s="16">
        <v>7.0000000000000007E-2</v>
      </c>
      <c r="G85" s="17">
        <v>4.2999999999999997E-2</v>
      </c>
      <c r="H85" s="17">
        <v>0.188</v>
      </c>
      <c r="I85" s="18">
        <v>4.8000000000000098E-2</v>
      </c>
      <c r="J85" s="16">
        <v>-0.24621224999999999</v>
      </c>
      <c r="K85" s="17">
        <v>0.10472975</v>
      </c>
      <c r="L85" s="17">
        <v>3.0059249999999999E-2</v>
      </c>
      <c r="M85" s="18"/>
      <c r="N85" s="1"/>
      <c r="O85" s="19">
        <v>2.9999999999999862E-3</v>
      </c>
      <c r="P85" s="20">
        <v>0.34900000000000009</v>
      </c>
      <c r="Q85" s="18"/>
      <c r="U85" s="303"/>
      <c r="X85" s="303"/>
      <c r="AA85" s="303"/>
      <c r="AD85" s="303"/>
    </row>
    <row r="86" spans="1:31" ht="14.45" customHeight="1" x14ac:dyDescent="0.3">
      <c r="A86" s="41" t="s">
        <v>9</v>
      </c>
      <c r="B86" s="16">
        <v>0.10000000000000009</v>
      </c>
      <c r="C86" s="17">
        <v>-2.3E-2</v>
      </c>
      <c r="D86" s="17">
        <v>8.2000000000000101E-2</v>
      </c>
      <c r="E86" s="18">
        <v>0.1140000000000001</v>
      </c>
      <c r="F86" s="16">
        <v>0.1</v>
      </c>
      <c r="G86" s="17">
        <v>0.1770000000000001</v>
      </c>
      <c r="H86" s="17">
        <v>4.6999999999999903E-2</v>
      </c>
      <c r="I86" s="18">
        <v>2.1999999999999902E-2</v>
      </c>
      <c r="J86" s="16">
        <v>3.2381689999999998E-2</v>
      </c>
      <c r="K86" s="17">
        <v>6.9433209999999995E-2</v>
      </c>
      <c r="L86" s="17">
        <v>0.10536866</v>
      </c>
      <c r="M86" s="18"/>
      <c r="N86" s="1"/>
      <c r="O86" s="19">
        <v>0.2730000000000003</v>
      </c>
      <c r="P86" s="20">
        <v>0.34599999999999981</v>
      </c>
      <c r="Q86" s="18"/>
      <c r="U86" s="303"/>
      <c r="X86" s="303"/>
      <c r="AA86" s="303"/>
      <c r="AD86" s="303"/>
    </row>
    <row r="87" spans="1:31" ht="14.45" customHeight="1" x14ac:dyDescent="0.3">
      <c r="A87" s="41" t="s">
        <v>10</v>
      </c>
      <c r="B87" s="16">
        <v>3.2520000000000007</v>
      </c>
      <c r="C87" s="17">
        <v>-5.8940000000000108</v>
      </c>
      <c r="D87" s="17">
        <v>6.4030000000000005</v>
      </c>
      <c r="E87" s="18">
        <v>-3.637</v>
      </c>
      <c r="F87" s="16">
        <v>3.0649999999999995</v>
      </c>
      <c r="G87" s="17">
        <v>-6.6749999999999989</v>
      </c>
      <c r="H87" s="17">
        <v>-0.66600000000000104</v>
      </c>
      <c r="I87" s="18">
        <v>-5.0630000000000006</v>
      </c>
      <c r="J87" s="16">
        <v>-7.2381202900000003</v>
      </c>
      <c r="K87" s="17">
        <v>-6.49516998</v>
      </c>
      <c r="L87" s="17">
        <v>-6.9423481899999997</v>
      </c>
      <c r="M87" s="18"/>
      <c r="N87" s="1"/>
      <c r="O87" s="19">
        <v>0.12399999999999034</v>
      </c>
      <c r="P87" s="20">
        <v>-9.3390000000000004</v>
      </c>
      <c r="Q87" s="18"/>
      <c r="U87" s="303"/>
      <c r="X87" s="303"/>
      <c r="AA87" s="303"/>
      <c r="AD87" s="303"/>
    </row>
    <row r="88" spans="1:31" ht="14.45" customHeight="1" x14ac:dyDescent="0.3">
      <c r="A88" s="41" t="s">
        <v>11</v>
      </c>
      <c r="B88" s="16">
        <v>2.1999999999999999E-2</v>
      </c>
      <c r="C88" s="17">
        <v>-1.0999999999999999E-2</v>
      </c>
      <c r="D88" s="17">
        <v>1.2E-2</v>
      </c>
      <c r="E88" s="18">
        <v>0</v>
      </c>
      <c r="F88" s="16">
        <v>1.0999999999999999E-2</v>
      </c>
      <c r="G88" s="17">
        <v>0</v>
      </c>
      <c r="H88" s="17">
        <v>0</v>
      </c>
      <c r="I88" s="18">
        <v>2.3E-2</v>
      </c>
      <c r="J88" s="16">
        <v>0</v>
      </c>
      <c r="K88" s="17">
        <v>8.3040500000000003E-3</v>
      </c>
      <c r="L88" s="17">
        <v>6.0185000000000004E-3</v>
      </c>
      <c r="M88" s="18"/>
      <c r="N88" s="1"/>
      <c r="O88" s="19">
        <v>2.3E-2</v>
      </c>
      <c r="P88" s="20">
        <v>3.4000000000000002E-2</v>
      </c>
      <c r="Q88" s="18"/>
      <c r="U88" s="303"/>
      <c r="X88" s="303"/>
      <c r="AA88" s="303"/>
      <c r="AD88" s="303"/>
    </row>
    <row r="89" spans="1:31" ht="14.45" customHeight="1" x14ac:dyDescent="0.3">
      <c r="A89" s="41" t="s">
        <v>12</v>
      </c>
      <c r="B89" s="16">
        <v>1.772</v>
      </c>
      <c r="C89" s="17">
        <v>-0.56599999999999995</v>
      </c>
      <c r="D89" s="17">
        <v>3.39</v>
      </c>
      <c r="E89" s="18">
        <v>1.079</v>
      </c>
      <c r="F89" s="16">
        <v>3.1630000000000003</v>
      </c>
      <c r="G89" s="17">
        <v>2.5490000000000013</v>
      </c>
      <c r="H89" s="17">
        <v>3.051000000000001</v>
      </c>
      <c r="I89" s="18">
        <v>2.375999999999999</v>
      </c>
      <c r="J89" s="16">
        <v>5.3876144299999993</v>
      </c>
      <c r="K89" s="17">
        <v>3.4794678299999999</v>
      </c>
      <c r="L89" s="17">
        <v>2.95319354</v>
      </c>
      <c r="M89" s="18"/>
      <c r="N89" s="1"/>
      <c r="O89" s="19">
        <v>5.6749999999999998</v>
      </c>
      <c r="P89" s="20">
        <v>11.138999999999999</v>
      </c>
      <c r="Q89" s="18"/>
      <c r="U89" s="303"/>
      <c r="X89" s="303"/>
      <c r="AA89" s="303"/>
      <c r="AD89" s="303"/>
    </row>
    <row r="90" spans="1:31" ht="14.45" customHeight="1" x14ac:dyDescent="0.3">
      <c r="A90" s="15" t="s">
        <v>13</v>
      </c>
      <c r="B90" s="16">
        <v>23.149000000000001</v>
      </c>
      <c r="C90" s="17">
        <v>17.270000000000003</v>
      </c>
      <c r="D90" s="17">
        <v>25.874000000000002</v>
      </c>
      <c r="E90" s="18">
        <v>30.948999999999899</v>
      </c>
      <c r="F90" s="16">
        <v>30.091000000000005</v>
      </c>
      <c r="G90" s="17">
        <v>23.396000000000001</v>
      </c>
      <c r="H90" s="17">
        <v>6.168000000000001</v>
      </c>
      <c r="I90" s="18">
        <v>57.586000000000006</v>
      </c>
      <c r="J90" s="16">
        <v>27.491743510000003</v>
      </c>
      <c r="K90" s="17">
        <v>26.526037680000002</v>
      </c>
      <c r="L90" s="17">
        <v>27.09999358</v>
      </c>
      <c r="M90" s="18"/>
      <c r="N90" s="1"/>
      <c r="O90" s="19">
        <v>97.241999999999891</v>
      </c>
      <c r="P90" s="20">
        <v>117.24100000000001</v>
      </c>
      <c r="Q90" s="18"/>
      <c r="U90" s="303"/>
      <c r="X90" s="303"/>
      <c r="AA90" s="303"/>
      <c r="AD90" s="303"/>
    </row>
    <row r="91" spans="1:31" ht="14.45" customHeight="1" thickBot="1" x14ac:dyDescent="0.35">
      <c r="A91" s="25" t="s">
        <v>121</v>
      </c>
      <c r="B91" s="26">
        <v>0</v>
      </c>
      <c r="C91" s="27">
        <v>0</v>
      </c>
      <c r="D91" s="27">
        <v>0</v>
      </c>
      <c r="E91" s="28">
        <v>0</v>
      </c>
      <c r="F91" s="26">
        <v>0</v>
      </c>
      <c r="G91" s="27">
        <v>0</v>
      </c>
      <c r="H91" s="27">
        <v>0</v>
      </c>
      <c r="I91" s="28">
        <v>0</v>
      </c>
      <c r="J91" s="26">
        <v>0</v>
      </c>
      <c r="K91" s="27">
        <v>0</v>
      </c>
      <c r="L91" s="27">
        <v>0</v>
      </c>
      <c r="M91" s="28"/>
      <c r="O91" s="29">
        <v>0</v>
      </c>
      <c r="P91" s="236">
        <v>0</v>
      </c>
      <c r="Q91" s="30"/>
      <c r="U91" s="303"/>
      <c r="X91" s="303"/>
      <c r="AA91" s="303"/>
      <c r="AD91" s="303"/>
    </row>
    <row r="92" spans="1:31" s="7" customFormat="1" ht="14.45" customHeight="1" thickBot="1" x14ac:dyDescent="0.35">
      <c r="A92" s="31" t="s">
        <v>122</v>
      </c>
      <c r="B92" s="32">
        <v>28.282</v>
      </c>
      <c r="C92" s="33">
        <v>10.773999999999992</v>
      </c>
      <c r="D92" s="33">
        <v>35.703000000000003</v>
      </c>
      <c r="E92" s="34">
        <v>28.5809999999999</v>
      </c>
      <c r="F92" s="32">
        <v>36.500000000000007</v>
      </c>
      <c r="G92" s="33">
        <v>19.490000000000002</v>
      </c>
      <c r="H92" s="33">
        <v>8.788000000000002</v>
      </c>
      <c r="I92" s="34">
        <v>54.991999999999997</v>
      </c>
      <c r="J92" s="32">
        <v>25.427407089999999</v>
      </c>
      <c r="K92" s="33">
        <v>23.692802539999999</v>
      </c>
      <c r="L92" s="33">
        <v>23.25228534</v>
      </c>
      <c r="M92" s="34"/>
      <c r="N92"/>
      <c r="O92" s="35">
        <v>103.33999999999989</v>
      </c>
      <c r="P92" s="235">
        <v>119.77</v>
      </c>
      <c r="Q92" s="34"/>
      <c r="R92" s="303"/>
      <c r="S92"/>
      <c r="T92"/>
      <c r="U92" s="303"/>
      <c r="V92"/>
      <c r="W92"/>
      <c r="X92" s="303"/>
      <c r="Y92"/>
      <c r="Z92"/>
      <c r="AA92" s="303"/>
      <c r="AB92"/>
      <c r="AC92"/>
      <c r="AD92" s="303"/>
      <c r="AE92"/>
    </row>
    <row r="93" spans="1:31" ht="19.5" thickBot="1" x14ac:dyDescent="0.35">
      <c r="A93" s="1"/>
      <c r="B93" s="20"/>
      <c r="C93" s="20"/>
      <c r="D93" s="20"/>
      <c r="E93" s="20"/>
      <c r="F93" s="20"/>
      <c r="G93" s="20"/>
      <c r="H93" s="20"/>
      <c r="I93" s="20"/>
      <c r="J93" s="20"/>
      <c r="K93" s="20"/>
      <c r="L93" s="20"/>
      <c r="M93" s="20"/>
      <c r="N93" s="20"/>
      <c r="O93" s="20"/>
      <c r="P93" s="20"/>
      <c r="Q93" s="1"/>
      <c r="U93" s="303"/>
      <c r="X93" s="303"/>
      <c r="AA93" s="303"/>
      <c r="AD93" s="303"/>
    </row>
    <row r="94" spans="1:31" s="7" customFormat="1" ht="14.45" customHeight="1" x14ac:dyDescent="0.3">
      <c r="A94" s="3" t="s">
        <v>128</v>
      </c>
      <c r="B94" s="5">
        <v>2023</v>
      </c>
      <c r="C94" s="233">
        <v>2023</v>
      </c>
      <c r="D94" s="233">
        <v>2023</v>
      </c>
      <c r="E94" s="6">
        <v>2023</v>
      </c>
      <c r="F94" s="5">
        <v>2024</v>
      </c>
      <c r="G94" s="233">
        <v>2024</v>
      </c>
      <c r="H94" s="233">
        <v>2024</v>
      </c>
      <c r="I94" s="6">
        <v>2024</v>
      </c>
      <c r="J94" s="5">
        <v>2025</v>
      </c>
      <c r="K94" s="233">
        <v>2025</v>
      </c>
      <c r="L94" s="233">
        <v>2025</v>
      </c>
      <c r="M94" s="6">
        <v>2025</v>
      </c>
      <c r="N94" s="4"/>
      <c r="O94" s="5">
        <v>2023</v>
      </c>
      <c r="P94" s="233">
        <v>2024</v>
      </c>
      <c r="Q94" s="6">
        <v>2025</v>
      </c>
      <c r="R94" s="303"/>
      <c r="S94"/>
      <c r="T94"/>
      <c r="U94" s="303"/>
      <c r="V94"/>
      <c r="W94"/>
      <c r="X94" s="303"/>
      <c r="Y94"/>
      <c r="Z94"/>
      <c r="AA94" s="303"/>
      <c r="AB94"/>
      <c r="AC94"/>
      <c r="AD94" s="303"/>
      <c r="AE94"/>
    </row>
    <row r="95" spans="1:31" s="7" customFormat="1" ht="14.45" customHeight="1" thickBot="1" x14ac:dyDescent="0.35">
      <c r="A95" s="8" t="s">
        <v>65</v>
      </c>
      <c r="B95" s="9" t="s">
        <v>30</v>
      </c>
      <c r="C95" s="10" t="s">
        <v>31</v>
      </c>
      <c r="D95" s="10" t="s">
        <v>32</v>
      </c>
      <c r="E95" s="11" t="s">
        <v>33</v>
      </c>
      <c r="F95" s="9" t="s">
        <v>30</v>
      </c>
      <c r="G95" s="10" t="s">
        <v>31</v>
      </c>
      <c r="H95" s="10" t="s">
        <v>32</v>
      </c>
      <c r="I95" s="11" t="s">
        <v>33</v>
      </c>
      <c r="J95" s="9" t="s">
        <v>30</v>
      </c>
      <c r="K95" s="10" t="s">
        <v>31</v>
      </c>
      <c r="L95" s="10" t="s">
        <v>32</v>
      </c>
      <c r="M95" s="11" t="s">
        <v>33</v>
      </c>
      <c r="N95" s="4"/>
      <c r="O95" s="9" t="s">
        <v>34</v>
      </c>
      <c r="P95" s="10" t="s">
        <v>34</v>
      </c>
      <c r="Q95" s="11" t="s">
        <v>34</v>
      </c>
      <c r="R95" s="303"/>
      <c r="S95"/>
      <c r="T95"/>
      <c r="U95" s="303"/>
      <c r="V95"/>
      <c r="W95"/>
      <c r="X95" s="303"/>
      <c r="Y95"/>
      <c r="Z95"/>
      <c r="AA95" s="303"/>
      <c r="AB95"/>
      <c r="AC95"/>
      <c r="AD95" s="303"/>
      <c r="AE95"/>
    </row>
    <row r="96" spans="1:31" s="7" customFormat="1" ht="6" customHeight="1" x14ac:dyDescent="0.3">
      <c r="A96" s="308"/>
      <c r="B96" s="309"/>
      <c r="C96" s="310"/>
      <c r="D96" s="310"/>
      <c r="E96" s="311"/>
      <c r="F96" s="309"/>
      <c r="G96" s="310"/>
      <c r="H96" s="310"/>
      <c r="I96" s="311"/>
      <c r="J96" s="309"/>
      <c r="K96" s="310"/>
      <c r="L96" s="310"/>
      <c r="M96" s="311"/>
      <c r="O96" s="309"/>
      <c r="P96" s="310"/>
      <c r="Q96" s="311"/>
      <c r="R96" s="303"/>
      <c r="S96"/>
      <c r="T96"/>
      <c r="U96" s="303"/>
      <c r="V96"/>
      <c r="W96"/>
      <c r="X96" s="303"/>
      <c r="Y96"/>
      <c r="Z96"/>
      <c r="AA96" s="303"/>
      <c r="AB96"/>
      <c r="AC96"/>
      <c r="AD96" s="303"/>
      <c r="AE96"/>
    </row>
    <row r="97" spans="1:31" ht="14.45" customHeight="1" x14ac:dyDescent="0.3">
      <c r="A97" s="15" t="s">
        <v>8</v>
      </c>
      <c r="B97" s="16">
        <v>1488.45731</v>
      </c>
      <c r="C97" s="17">
        <v>1525.3871300000001</v>
      </c>
      <c r="D97" s="17">
        <v>1654.5707300000001</v>
      </c>
      <c r="E97" s="18">
        <v>1558.8907900000029</v>
      </c>
      <c r="F97" s="16">
        <v>1448.9959999999996</v>
      </c>
      <c r="G97" s="17">
        <v>1497.0440000000001</v>
      </c>
      <c r="H97" s="17">
        <v>1785.9219999999991</v>
      </c>
      <c r="I97" s="18">
        <v>1615.1109999999996</v>
      </c>
      <c r="J97" s="16">
        <v>1758.6825288800001</v>
      </c>
      <c r="K97" s="17">
        <v>1926.63853617</v>
      </c>
      <c r="L97" s="17">
        <v>2109.4945564200002</v>
      </c>
      <c r="M97" s="18"/>
      <c r="N97" s="1"/>
      <c r="O97" s="19">
        <v>6227.3059600000033</v>
      </c>
      <c r="P97" s="20">
        <v>6347.0730000000021</v>
      </c>
      <c r="Q97" s="18"/>
      <c r="U97" s="303"/>
      <c r="X97" s="303"/>
      <c r="AA97" s="303"/>
      <c r="AD97" s="303"/>
    </row>
    <row r="98" spans="1:31" ht="14.45" customHeight="1" x14ac:dyDescent="0.3">
      <c r="A98" s="41" t="s">
        <v>9</v>
      </c>
      <c r="B98" s="16">
        <v>199.42100000000013</v>
      </c>
      <c r="C98" s="17">
        <v>258.84800000000024</v>
      </c>
      <c r="D98" s="17">
        <v>344.49699999999939</v>
      </c>
      <c r="E98" s="18">
        <v>234.58099999999973</v>
      </c>
      <c r="F98" s="16">
        <v>261.52100000000019</v>
      </c>
      <c r="G98" s="17">
        <v>264.27100000000098</v>
      </c>
      <c r="H98" s="17">
        <v>358.26700000000039</v>
      </c>
      <c r="I98" s="18">
        <v>292.18999999999994</v>
      </c>
      <c r="J98" s="16">
        <v>349.39249425999998</v>
      </c>
      <c r="K98" s="17">
        <v>379.29479633</v>
      </c>
      <c r="L98" s="17">
        <v>480.03643032000002</v>
      </c>
      <c r="M98" s="18"/>
      <c r="N98" s="1"/>
      <c r="O98" s="19">
        <v>1037.3470000000007</v>
      </c>
      <c r="P98" s="20">
        <v>1176.2490000000014</v>
      </c>
      <c r="Q98" s="18"/>
      <c r="U98" s="303"/>
      <c r="X98" s="303"/>
      <c r="AA98" s="303"/>
      <c r="AD98" s="303"/>
    </row>
    <row r="99" spans="1:31" ht="14.45" customHeight="1" x14ac:dyDescent="0.3">
      <c r="A99" s="41" t="s">
        <v>10</v>
      </c>
      <c r="B99" s="16">
        <v>659.63203639670007</v>
      </c>
      <c r="C99" s="17">
        <v>461.08899549079968</v>
      </c>
      <c r="D99" s="17">
        <v>881.36085266030091</v>
      </c>
      <c r="E99" s="18">
        <v>496.30583658559982</v>
      </c>
      <c r="F99" s="16">
        <v>667.5150000000001</v>
      </c>
      <c r="G99" s="17">
        <v>739.19500000000028</v>
      </c>
      <c r="H99" s="17">
        <v>793.22899320209012</v>
      </c>
      <c r="I99" s="18">
        <v>146.77799999999985</v>
      </c>
      <c r="J99" s="16">
        <v>555.99046577000001</v>
      </c>
      <c r="K99" s="17">
        <v>523.79149927000003</v>
      </c>
      <c r="L99" s="17">
        <v>592.09449412000004</v>
      </c>
      <c r="M99" s="18"/>
      <c r="N99" s="1"/>
      <c r="O99" s="19">
        <v>2498.3877211334002</v>
      </c>
      <c r="P99" s="20">
        <v>2346.7169498769899</v>
      </c>
      <c r="Q99" s="18"/>
      <c r="U99" s="303"/>
      <c r="X99" s="303"/>
      <c r="AA99" s="303"/>
      <c r="AD99" s="303"/>
    </row>
    <row r="100" spans="1:31" ht="14.45" customHeight="1" x14ac:dyDescent="0.3">
      <c r="A100" s="41" t="s">
        <v>11</v>
      </c>
      <c r="B100" s="16">
        <v>274.21740249500004</v>
      </c>
      <c r="C100" s="17">
        <v>281.94216488100005</v>
      </c>
      <c r="D100" s="17">
        <v>331.41460407</v>
      </c>
      <c r="E100" s="18">
        <v>264.03617831900021</v>
      </c>
      <c r="F100" s="16">
        <v>306.57100000000014</v>
      </c>
      <c r="G100" s="17">
        <v>314.79799999999989</v>
      </c>
      <c r="H100" s="17">
        <v>326.06500000000005</v>
      </c>
      <c r="I100" s="18">
        <v>321.56399999999974</v>
      </c>
      <c r="J100" s="16">
        <v>361.67683137</v>
      </c>
      <c r="K100" s="17">
        <v>346.60618936999998</v>
      </c>
      <c r="L100" s="17">
        <v>367.47867711999999</v>
      </c>
      <c r="M100" s="18"/>
      <c r="N100" s="1"/>
      <c r="O100" s="19">
        <v>1151.6103497650001</v>
      </c>
      <c r="P100" s="20">
        <v>1268.998</v>
      </c>
      <c r="Q100" s="18"/>
      <c r="U100" s="303"/>
      <c r="X100" s="303"/>
      <c r="AA100" s="303"/>
      <c r="AD100" s="303"/>
    </row>
    <row r="101" spans="1:31" ht="14.45" customHeight="1" x14ac:dyDescent="0.3">
      <c r="A101" s="41" t="s">
        <v>12</v>
      </c>
      <c r="B101" s="16">
        <v>238.88881513499996</v>
      </c>
      <c r="C101" s="17">
        <v>246.24241429599982</v>
      </c>
      <c r="D101" s="17">
        <v>285.04541709500006</v>
      </c>
      <c r="E101" s="18">
        <v>243.33257467800007</v>
      </c>
      <c r="F101" s="16">
        <v>235.48223324200001</v>
      </c>
      <c r="G101" s="17">
        <v>244.62536419999989</v>
      </c>
      <c r="H101" s="17">
        <v>253.68299999999985</v>
      </c>
      <c r="I101" s="18">
        <v>243.84200000000021</v>
      </c>
      <c r="J101" s="16">
        <v>261.71287443</v>
      </c>
      <c r="K101" s="17">
        <v>247.49837517</v>
      </c>
      <c r="L101" s="17">
        <v>277.43829047999998</v>
      </c>
      <c r="M101" s="18"/>
      <c r="N101" s="1"/>
      <c r="O101" s="19">
        <v>1013.509221204</v>
      </c>
      <c r="P101" s="20">
        <v>977.63259744200025</v>
      </c>
      <c r="Q101" s="18"/>
      <c r="U101" s="303"/>
      <c r="X101" s="303"/>
      <c r="AA101" s="303"/>
      <c r="AD101" s="303"/>
    </row>
    <row r="102" spans="1:31" ht="14.45" customHeight="1" x14ac:dyDescent="0.3">
      <c r="A102" s="15" t="s">
        <v>13</v>
      </c>
      <c r="B102" s="16">
        <v>-48.888843969998888</v>
      </c>
      <c r="C102" s="17">
        <v>-180.77448826000165</v>
      </c>
      <c r="D102" s="17">
        <v>131.58832506999988</v>
      </c>
      <c r="E102" s="18">
        <v>-278.71199999998908</v>
      </c>
      <c r="F102" s="16">
        <v>107.71076675799644</v>
      </c>
      <c r="G102" s="17">
        <v>207.72463579999612</v>
      </c>
      <c r="H102" s="17">
        <v>301.01900679790731</v>
      </c>
      <c r="I102" s="18">
        <v>185.18700000000194</v>
      </c>
      <c r="J102" s="16">
        <v>175.73680099000001</v>
      </c>
      <c r="K102" s="17">
        <v>228.54699755999999</v>
      </c>
      <c r="L102" s="17">
        <v>263.07740371</v>
      </c>
      <c r="M102" s="18"/>
      <c r="N102" s="1"/>
      <c r="O102" s="19">
        <v>-376.78700715999315</v>
      </c>
      <c r="P102" s="20">
        <v>801.88245268100798</v>
      </c>
      <c r="Q102" s="18"/>
      <c r="U102" s="303"/>
      <c r="X102" s="303"/>
      <c r="AA102" s="303"/>
      <c r="AD102" s="303"/>
    </row>
    <row r="103" spans="1:31" ht="14.45" customHeight="1" thickBot="1" x14ac:dyDescent="0.35">
      <c r="A103" s="25" t="s">
        <v>121</v>
      </c>
      <c r="B103" s="26">
        <v>-0.27599911595734739</v>
      </c>
      <c r="C103" s="27">
        <v>2.9609444623019954E-3</v>
      </c>
      <c r="D103" s="27">
        <v>2.7194819613214349E-3</v>
      </c>
      <c r="E103" s="28">
        <v>-4.7616665819987247E-3</v>
      </c>
      <c r="F103" s="26">
        <v>5.4569682106375694E-12</v>
      </c>
      <c r="G103" s="27">
        <v>-1.2999999999919964E-2</v>
      </c>
      <c r="H103" s="27">
        <v>-2.0000000004074536E-3</v>
      </c>
      <c r="I103" s="28">
        <v>-2.999999998792191E-3</v>
      </c>
      <c r="J103" s="26">
        <v>0</v>
      </c>
      <c r="K103" s="27">
        <v>0</v>
      </c>
      <c r="L103" s="27">
        <v>0</v>
      </c>
      <c r="M103" s="28"/>
      <c r="O103" s="29">
        <v>-0.2750803561120847</v>
      </c>
      <c r="P103" s="236">
        <v>-0.25899999999637657</v>
      </c>
      <c r="Q103" s="30"/>
      <c r="U103" s="303"/>
      <c r="X103" s="303"/>
      <c r="AA103" s="303"/>
      <c r="AD103" s="303"/>
    </row>
    <row r="104" spans="1:31" s="7" customFormat="1" ht="14.45" customHeight="1" thickBot="1" x14ac:dyDescent="0.35">
      <c r="A104" s="31" t="s">
        <v>122</v>
      </c>
      <c r="B104" s="32">
        <v>2811.4517209407436</v>
      </c>
      <c r="C104" s="33">
        <v>2592.7371773522605</v>
      </c>
      <c r="D104" s="33">
        <v>3628.479648377262</v>
      </c>
      <c r="E104" s="34">
        <v>2518.4296179160315</v>
      </c>
      <c r="F104" s="32">
        <v>3027.7960000000016</v>
      </c>
      <c r="G104" s="33">
        <v>3267.6449999999968</v>
      </c>
      <c r="H104" s="33">
        <v>3818.1829999999968</v>
      </c>
      <c r="I104" s="34">
        <v>2804.6690000000026</v>
      </c>
      <c r="J104" s="32">
        <v>3463.1919957</v>
      </c>
      <c r="K104" s="33">
        <v>3652.3763938699999</v>
      </c>
      <c r="L104" s="33">
        <v>4089.6198521699998</v>
      </c>
      <c r="M104" s="34"/>
      <c r="N104"/>
      <c r="O104" s="35">
        <v>11551.098164586298</v>
      </c>
      <c r="P104" s="235">
        <v>12918.293000000005</v>
      </c>
      <c r="Q104" s="34"/>
      <c r="R104" s="303"/>
      <c r="S104"/>
      <c r="T104"/>
      <c r="U104" s="303"/>
      <c r="V104"/>
      <c r="W104"/>
      <c r="X104" s="303"/>
      <c r="Y104"/>
      <c r="Z104"/>
      <c r="AA104" s="303"/>
      <c r="AB104"/>
      <c r="AC104"/>
      <c r="AD104" s="303"/>
      <c r="AE104"/>
    </row>
    <row r="105" spans="1:31" ht="19.5" thickBot="1" x14ac:dyDescent="0.35">
      <c r="A105" s="1"/>
      <c r="B105" s="20"/>
      <c r="C105" s="20"/>
      <c r="D105" s="20"/>
      <c r="E105" s="20"/>
      <c r="F105" s="20"/>
      <c r="G105" s="20"/>
      <c r="H105" s="20"/>
      <c r="I105" s="20"/>
      <c r="J105" s="20"/>
      <c r="K105" s="20"/>
      <c r="L105" s="20"/>
      <c r="M105" s="20"/>
      <c r="N105" s="20"/>
      <c r="O105" s="20"/>
      <c r="P105" s="20"/>
      <c r="Q105" s="20"/>
      <c r="U105" s="303"/>
      <c r="X105" s="303"/>
      <c r="AA105" s="303"/>
      <c r="AD105" s="303"/>
    </row>
    <row r="106" spans="1:31" s="7" customFormat="1" ht="14.45" customHeight="1" x14ac:dyDescent="0.3">
      <c r="A106" s="3" t="s">
        <v>43</v>
      </c>
      <c r="B106" s="5">
        <v>2023</v>
      </c>
      <c r="C106" s="233">
        <v>2023</v>
      </c>
      <c r="D106" s="233">
        <v>2023</v>
      </c>
      <c r="E106" s="6">
        <v>2023</v>
      </c>
      <c r="F106" s="5">
        <v>2024</v>
      </c>
      <c r="G106" s="233">
        <v>2024</v>
      </c>
      <c r="H106" s="233">
        <v>2024</v>
      </c>
      <c r="I106" s="6">
        <v>2024</v>
      </c>
      <c r="J106" s="5">
        <v>2025</v>
      </c>
      <c r="K106" s="233">
        <v>2025</v>
      </c>
      <c r="L106" s="233">
        <v>2025</v>
      </c>
      <c r="M106" s="6">
        <v>2025</v>
      </c>
      <c r="N106" s="4"/>
      <c r="O106" s="5">
        <v>2023</v>
      </c>
      <c r="P106" s="233">
        <v>2024</v>
      </c>
      <c r="Q106" s="6">
        <v>2025</v>
      </c>
      <c r="R106" s="303"/>
      <c r="S106"/>
      <c r="T106"/>
      <c r="U106" s="303"/>
      <c r="V106"/>
      <c r="W106"/>
      <c r="X106" s="303"/>
      <c r="Y106"/>
      <c r="Z106"/>
      <c r="AA106" s="303"/>
      <c r="AB106"/>
      <c r="AC106"/>
      <c r="AD106" s="303"/>
      <c r="AE106"/>
    </row>
    <row r="107" spans="1:31" s="7" customFormat="1" ht="14.45" customHeight="1" thickBot="1" x14ac:dyDescent="0.35">
      <c r="A107" s="8" t="s">
        <v>65</v>
      </c>
      <c r="B107" s="9" t="s">
        <v>30</v>
      </c>
      <c r="C107" s="10" t="s">
        <v>31</v>
      </c>
      <c r="D107" s="10" t="s">
        <v>32</v>
      </c>
      <c r="E107" s="11" t="s">
        <v>33</v>
      </c>
      <c r="F107" s="9" t="s">
        <v>30</v>
      </c>
      <c r="G107" s="10" t="s">
        <v>31</v>
      </c>
      <c r="H107" s="10" t="s">
        <v>32</v>
      </c>
      <c r="I107" s="11" t="s">
        <v>33</v>
      </c>
      <c r="J107" s="9" t="s">
        <v>30</v>
      </c>
      <c r="K107" s="10" t="s">
        <v>31</v>
      </c>
      <c r="L107" s="10" t="s">
        <v>32</v>
      </c>
      <c r="M107" s="11" t="s">
        <v>33</v>
      </c>
      <c r="N107" s="4"/>
      <c r="O107" s="9" t="s">
        <v>34</v>
      </c>
      <c r="P107" s="10" t="s">
        <v>34</v>
      </c>
      <c r="Q107" s="11" t="s">
        <v>34</v>
      </c>
      <c r="R107" s="303"/>
      <c r="S107"/>
      <c r="T107"/>
      <c r="U107" s="303"/>
      <c r="V107"/>
      <c r="W107"/>
      <c r="X107" s="303"/>
      <c r="Y107"/>
      <c r="Z107"/>
      <c r="AA107" s="303"/>
      <c r="AB107"/>
      <c r="AC107"/>
      <c r="AD107" s="303"/>
      <c r="AE107"/>
    </row>
    <row r="108" spans="1:31" s="7" customFormat="1" ht="5.25" customHeight="1" x14ac:dyDescent="0.3">
      <c r="A108" s="308"/>
      <c r="B108" s="309"/>
      <c r="C108" s="310"/>
      <c r="D108" s="310"/>
      <c r="E108" s="311"/>
      <c r="F108" s="309"/>
      <c r="G108" s="310"/>
      <c r="H108" s="310"/>
      <c r="I108" s="311"/>
      <c r="J108" s="309"/>
      <c r="K108" s="310"/>
      <c r="L108" s="310"/>
      <c r="M108" s="311"/>
      <c r="O108" s="309"/>
      <c r="P108" s="310"/>
      <c r="Q108" s="311"/>
      <c r="R108" s="303"/>
      <c r="S108"/>
      <c r="T108"/>
      <c r="U108" s="303"/>
      <c r="V108"/>
      <c r="W108"/>
      <c r="X108" s="303"/>
      <c r="Y108"/>
      <c r="Z108"/>
      <c r="AA108" s="303"/>
      <c r="AB108"/>
      <c r="AC108"/>
      <c r="AD108" s="303"/>
      <c r="AE108"/>
    </row>
    <row r="109" spans="1:31" ht="14.45" customHeight="1" x14ac:dyDescent="0.3">
      <c r="A109" s="15" t="s">
        <v>8</v>
      </c>
      <c r="B109" s="16">
        <v>1376.2023100000001</v>
      </c>
      <c r="C109" s="17">
        <v>1503.34113</v>
      </c>
      <c r="D109" s="17">
        <v>1641.5727300000003</v>
      </c>
      <c r="E109" s="18">
        <v>1277.3547900000028</v>
      </c>
      <c r="F109" s="16">
        <v>1371.2919999999997</v>
      </c>
      <c r="G109" s="17">
        <v>1451.4180000000001</v>
      </c>
      <c r="H109" s="17">
        <v>1765.9179999999992</v>
      </c>
      <c r="I109" s="18">
        <v>1457.5469999999998</v>
      </c>
      <c r="J109" s="16">
        <v>1940.52962488</v>
      </c>
      <c r="K109" s="17">
        <v>1886.2802791700001</v>
      </c>
      <c r="L109" s="17">
        <v>2091.32963642</v>
      </c>
      <c r="M109" s="18"/>
      <c r="N109" s="1"/>
      <c r="O109" s="19">
        <v>5798.4709600000033</v>
      </c>
      <c r="P109" s="20">
        <v>6046.1749999999993</v>
      </c>
      <c r="Q109" s="18"/>
      <c r="U109" s="303"/>
      <c r="X109" s="303"/>
      <c r="AA109" s="303"/>
      <c r="AD109" s="303"/>
    </row>
    <row r="110" spans="1:31" ht="14.45" customHeight="1" x14ac:dyDescent="0.3">
      <c r="A110" s="41" t="s">
        <v>9</v>
      </c>
      <c r="B110" s="16">
        <v>164.32900000000015</v>
      </c>
      <c r="C110" s="17">
        <v>140.11300000000028</v>
      </c>
      <c r="D110" s="17">
        <v>328.16199999999941</v>
      </c>
      <c r="E110" s="18">
        <v>-2611.7709999999997</v>
      </c>
      <c r="F110" s="16">
        <v>243.34000000000015</v>
      </c>
      <c r="G110" s="17">
        <v>228.77900000000102</v>
      </c>
      <c r="H110" s="17">
        <v>473.09800000000041</v>
      </c>
      <c r="I110" s="18">
        <v>-142.69500000000005</v>
      </c>
      <c r="J110" s="16">
        <v>325.00409099000001</v>
      </c>
      <c r="K110" s="17">
        <v>338.84354492</v>
      </c>
      <c r="L110" s="17">
        <v>441.43594253999999</v>
      </c>
      <c r="M110" s="18"/>
      <c r="N110" s="1"/>
      <c r="O110" s="19">
        <v>-1979.1669999999997</v>
      </c>
      <c r="P110" s="20">
        <v>802.52200000000175</v>
      </c>
      <c r="Q110" s="18"/>
      <c r="U110" s="303"/>
      <c r="X110" s="303"/>
      <c r="AA110" s="303"/>
      <c r="AD110" s="303"/>
    </row>
    <row r="111" spans="1:31" ht="14.45" customHeight="1" x14ac:dyDescent="0.3">
      <c r="A111" s="41" t="s">
        <v>10</v>
      </c>
      <c r="B111" s="16">
        <v>578.18803639670011</v>
      </c>
      <c r="C111" s="17">
        <v>438.77899549079973</v>
      </c>
      <c r="D111" s="17">
        <v>854.03885266030079</v>
      </c>
      <c r="E111" s="18">
        <v>93.759836585599729</v>
      </c>
      <c r="F111" s="16">
        <v>619.2940000000001</v>
      </c>
      <c r="G111" s="17">
        <v>724.71100000000024</v>
      </c>
      <c r="H111" s="17">
        <v>764.36899320209011</v>
      </c>
      <c r="I111" s="18">
        <v>89.481999999999871</v>
      </c>
      <c r="J111" s="16">
        <v>554.75599147000003</v>
      </c>
      <c r="K111" s="17">
        <v>380.76918361999998</v>
      </c>
      <c r="L111" s="17">
        <v>586.66885532000003</v>
      </c>
      <c r="M111" s="18"/>
      <c r="N111" s="1"/>
      <c r="O111" s="19">
        <v>1964.7657211334008</v>
      </c>
      <c r="P111" s="20">
        <v>2197.8559498769896</v>
      </c>
      <c r="Q111" s="18"/>
      <c r="U111" s="303"/>
      <c r="X111" s="303"/>
      <c r="AA111" s="303"/>
      <c r="AD111" s="303"/>
    </row>
    <row r="112" spans="1:31" ht="14.45" customHeight="1" x14ac:dyDescent="0.3">
      <c r="A112" s="41" t="s">
        <v>11</v>
      </c>
      <c r="B112" s="16">
        <v>264.80440249500009</v>
      </c>
      <c r="C112" s="17">
        <v>275.13116488100002</v>
      </c>
      <c r="D112" s="17">
        <v>323.24960406999998</v>
      </c>
      <c r="E112" s="18">
        <v>251.47617831900021</v>
      </c>
      <c r="F112" s="16">
        <v>300.28500000000008</v>
      </c>
      <c r="G112" s="17">
        <v>306.46699999999987</v>
      </c>
      <c r="H112" s="17">
        <v>316.13500000000005</v>
      </c>
      <c r="I112" s="18">
        <v>304.3369999999997</v>
      </c>
      <c r="J112" s="16">
        <v>356.27766873000002</v>
      </c>
      <c r="K112" s="17">
        <v>344.28129853000002</v>
      </c>
      <c r="L112" s="17">
        <v>367.11186292000002</v>
      </c>
      <c r="M112" s="18"/>
      <c r="N112" s="1"/>
      <c r="O112" s="19">
        <v>1114.6613497650003</v>
      </c>
      <c r="P112" s="20">
        <v>1227.2240000000002</v>
      </c>
      <c r="Q112" s="18"/>
      <c r="U112" s="303"/>
      <c r="X112" s="303"/>
      <c r="AA112" s="303"/>
      <c r="AD112" s="303"/>
    </row>
    <row r="113" spans="1:31" ht="14.45" customHeight="1" x14ac:dyDescent="0.3">
      <c r="A113" s="41" t="s">
        <v>12</v>
      </c>
      <c r="B113" s="16">
        <v>233.15081513499996</v>
      </c>
      <c r="C113" s="17">
        <v>243.52441429599986</v>
      </c>
      <c r="D113" s="17">
        <v>282.6784170950001</v>
      </c>
      <c r="E113" s="18">
        <v>239.53557467800007</v>
      </c>
      <c r="F113" s="16">
        <v>232.93523324200004</v>
      </c>
      <c r="G113" s="17">
        <v>242.73236419999992</v>
      </c>
      <c r="H113" s="17">
        <v>249.42399999999981</v>
      </c>
      <c r="I113" s="18">
        <v>213.71900000000022</v>
      </c>
      <c r="J113" s="16">
        <v>260.86923624999997</v>
      </c>
      <c r="K113" s="17">
        <v>245.43786367000001</v>
      </c>
      <c r="L113" s="17">
        <v>276.51578484999999</v>
      </c>
      <c r="M113" s="18"/>
      <c r="N113" s="1"/>
      <c r="O113" s="19">
        <v>998.88922120400002</v>
      </c>
      <c r="P113" s="20">
        <v>938.81059744200013</v>
      </c>
      <c r="Q113" s="18"/>
      <c r="U113" s="303"/>
      <c r="X113" s="303"/>
      <c r="AA113" s="303"/>
      <c r="AD113" s="303"/>
    </row>
    <row r="114" spans="1:31" ht="14.45" customHeight="1" x14ac:dyDescent="0.3">
      <c r="A114" s="15" t="s">
        <v>13</v>
      </c>
      <c r="B114" s="16">
        <v>-336.22184396999995</v>
      </c>
      <c r="C114" s="17">
        <v>-382.63452856000237</v>
      </c>
      <c r="D114" s="17">
        <v>82.967325069998751</v>
      </c>
      <c r="E114" s="18">
        <v>-566.15999999998974</v>
      </c>
      <c r="F114" s="16">
        <v>-125.80823324200311</v>
      </c>
      <c r="G114" s="17">
        <v>66.343635799999063</v>
      </c>
      <c r="H114" s="17">
        <v>281.72500679791028</v>
      </c>
      <c r="I114" s="18">
        <v>-600.92999999999972</v>
      </c>
      <c r="J114" s="16">
        <v>164.94664546999999</v>
      </c>
      <c r="K114" s="17">
        <v>155.37178162000001</v>
      </c>
      <c r="L114" s="17">
        <v>247.34324190000001</v>
      </c>
      <c r="M114" s="18"/>
      <c r="N114" s="1"/>
      <c r="O114" s="19">
        <v>-1202.0490474599924</v>
      </c>
      <c r="P114" s="20">
        <v>-378.2615473189901</v>
      </c>
      <c r="Q114" s="18"/>
      <c r="U114" s="303"/>
      <c r="X114" s="303"/>
      <c r="AA114" s="303"/>
      <c r="AD114" s="303"/>
    </row>
    <row r="115" spans="1:31" ht="14.45" customHeight="1" thickBot="1" x14ac:dyDescent="0.35">
      <c r="A115" s="25" t="s">
        <v>121</v>
      </c>
      <c r="B115" s="26">
        <v>-0.27599911595734739</v>
      </c>
      <c r="C115" s="27">
        <v>2.9609444632114901E-3</v>
      </c>
      <c r="D115" s="27">
        <v>2.7194819631404243E-3</v>
      </c>
      <c r="E115" s="28">
        <v>-4.7616665824534721E-3</v>
      </c>
      <c r="F115" s="26">
        <v>4.5474735088646412E-12</v>
      </c>
      <c r="G115" s="27">
        <v>0</v>
      </c>
      <c r="H115" s="27">
        <v>0</v>
      </c>
      <c r="I115" s="28">
        <v>2.5011104298755527E-12</v>
      </c>
      <c r="J115" s="26">
        <v>0</v>
      </c>
      <c r="K115" s="27">
        <v>0</v>
      </c>
      <c r="L115" s="27">
        <v>0</v>
      </c>
      <c r="M115" s="28"/>
      <c r="O115" s="29">
        <v>-0.27508035611572268</v>
      </c>
      <c r="P115" s="236">
        <v>-0.40799999999762804</v>
      </c>
      <c r="Q115" s="30"/>
      <c r="U115" s="303"/>
      <c r="X115" s="303"/>
      <c r="AA115" s="303"/>
      <c r="AD115" s="303"/>
    </row>
    <row r="116" spans="1:31" s="7" customFormat="1" ht="14.45" customHeight="1" thickBot="1" x14ac:dyDescent="0.35">
      <c r="A116" s="31" t="s">
        <v>122</v>
      </c>
      <c r="B116" s="32">
        <v>2280.1767209407431</v>
      </c>
      <c r="C116" s="33">
        <v>2218.257137052261</v>
      </c>
      <c r="D116" s="33">
        <v>3512.671648377262</v>
      </c>
      <c r="E116" s="34">
        <v>-1315.809382083969</v>
      </c>
      <c r="F116" s="32">
        <v>2641.3380000000016</v>
      </c>
      <c r="G116" s="33">
        <v>3020.4509999999968</v>
      </c>
      <c r="H116" s="33">
        <v>3850.6690000000026</v>
      </c>
      <c r="I116" s="34">
        <v>1321.4600000000025</v>
      </c>
      <c r="J116" s="32">
        <v>3602.3832577899998</v>
      </c>
      <c r="K116" s="33">
        <v>3350.98395153</v>
      </c>
      <c r="L116" s="33">
        <v>4010.4053239499999</v>
      </c>
      <c r="M116" s="34"/>
      <c r="N116"/>
      <c r="O116" s="35">
        <v>6695.2961242862966</v>
      </c>
      <c r="P116" s="235">
        <v>10833.918000000001</v>
      </c>
      <c r="Q116" s="34"/>
      <c r="R116" s="303"/>
      <c r="S116"/>
      <c r="T116"/>
      <c r="U116" s="303"/>
      <c r="V116"/>
      <c r="W116"/>
      <c r="X116" s="303"/>
      <c r="Y116"/>
      <c r="Z116"/>
      <c r="AA116" s="303"/>
      <c r="AB116"/>
      <c r="AC116"/>
      <c r="AD116" s="303"/>
      <c r="AE116"/>
    </row>
    <row r="117" spans="1:31" ht="19.5" thickBot="1" x14ac:dyDescent="0.35">
      <c r="A117" s="1"/>
      <c r="B117" s="1"/>
      <c r="C117" s="1"/>
      <c r="D117" s="1"/>
      <c r="E117" s="1"/>
      <c r="F117" s="20"/>
      <c r="G117" s="20"/>
      <c r="H117" s="20"/>
      <c r="I117" s="20"/>
      <c r="J117" s="20"/>
      <c r="K117" s="20"/>
      <c r="L117" s="20"/>
      <c r="M117" s="20"/>
      <c r="N117" s="1"/>
      <c r="O117" s="20"/>
      <c r="P117" s="20"/>
      <c r="Q117" s="20"/>
      <c r="U117" s="303"/>
      <c r="X117" s="303"/>
      <c r="AA117" s="303"/>
      <c r="AD117" s="303"/>
    </row>
    <row r="118" spans="1:31" s="7" customFormat="1" ht="14.45" customHeight="1" x14ac:dyDescent="0.3">
      <c r="A118" s="3" t="s">
        <v>258</v>
      </c>
      <c r="B118" s="5">
        <v>2023</v>
      </c>
      <c r="C118" s="233">
        <v>2023</v>
      </c>
      <c r="D118" s="233">
        <v>2023</v>
      </c>
      <c r="E118" s="6">
        <v>2023</v>
      </c>
      <c r="F118" s="5">
        <v>2024</v>
      </c>
      <c r="G118" s="233">
        <v>2024</v>
      </c>
      <c r="H118" s="233">
        <v>2024</v>
      </c>
      <c r="I118" s="6">
        <v>2024</v>
      </c>
      <c r="J118" s="5">
        <v>2025</v>
      </c>
      <c r="K118" s="233">
        <v>2025</v>
      </c>
      <c r="L118" s="233">
        <v>2025</v>
      </c>
      <c r="M118" s="6">
        <v>2025</v>
      </c>
      <c r="N118" s="4"/>
      <c r="O118" s="5">
        <v>2023</v>
      </c>
      <c r="P118" s="233">
        <v>2024</v>
      </c>
      <c r="Q118" s="6">
        <v>2025</v>
      </c>
      <c r="R118" s="303"/>
      <c r="S118"/>
      <c r="T118"/>
      <c r="U118" s="303"/>
      <c r="V118"/>
      <c r="W118"/>
      <c r="X118" s="303"/>
      <c r="Y118"/>
      <c r="Z118"/>
      <c r="AA118" s="303"/>
      <c r="AB118"/>
      <c r="AC118"/>
      <c r="AD118" s="303"/>
      <c r="AE118"/>
    </row>
    <row r="119" spans="1:31" s="7" customFormat="1" ht="14.45" customHeight="1" thickBot="1" x14ac:dyDescent="0.35">
      <c r="A119" s="8" t="s">
        <v>65</v>
      </c>
      <c r="B119" s="9" t="s">
        <v>30</v>
      </c>
      <c r="C119" s="10" t="s">
        <v>31</v>
      </c>
      <c r="D119" s="10" t="s">
        <v>32</v>
      </c>
      <c r="E119" s="11" t="s">
        <v>33</v>
      </c>
      <c r="F119" s="9" t="s">
        <v>30</v>
      </c>
      <c r="G119" s="10" t="s">
        <v>31</v>
      </c>
      <c r="H119" s="10" t="s">
        <v>32</v>
      </c>
      <c r="I119" s="11" t="s">
        <v>33</v>
      </c>
      <c r="J119" s="9" t="s">
        <v>30</v>
      </c>
      <c r="K119" s="10" t="s">
        <v>31</v>
      </c>
      <c r="L119" s="10" t="s">
        <v>32</v>
      </c>
      <c r="M119" s="11" t="s">
        <v>33</v>
      </c>
      <c r="N119" s="4"/>
      <c r="O119" s="9" t="s">
        <v>34</v>
      </c>
      <c r="P119" s="10" t="s">
        <v>34</v>
      </c>
      <c r="Q119" s="11" t="s">
        <v>34</v>
      </c>
      <c r="R119" s="303"/>
      <c r="S119"/>
      <c r="T119"/>
      <c r="U119" s="303"/>
      <c r="V119"/>
      <c r="W119"/>
      <c r="X119" s="303"/>
      <c r="Y119"/>
      <c r="Z119"/>
      <c r="AA119" s="303"/>
      <c r="AB119"/>
      <c r="AC119"/>
      <c r="AD119" s="303"/>
      <c r="AE119"/>
    </row>
    <row r="120" spans="1:31" s="7" customFormat="1" ht="5.25" customHeight="1" x14ac:dyDescent="0.3">
      <c r="A120" s="308"/>
      <c r="B120" s="309"/>
      <c r="C120" s="310"/>
      <c r="D120" s="310"/>
      <c r="E120" s="311"/>
      <c r="F120" s="309"/>
      <c r="G120" s="310"/>
      <c r="H120" s="310"/>
      <c r="I120" s="311"/>
      <c r="J120" s="309"/>
      <c r="K120" s="310"/>
      <c r="L120" s="310"/>
      <c r="M120" s="311"/>
      <c r="O120" s="309"/>
      <c r="P120" s="310"/>
      <c r="Q120" s="311"/>
      <c r="R120" s="303"/>
      <c r="S120"/>
      <c r="T120"/>
      <c r="U120" s="303"/>
      <c r="V120"/>
      <c r="W120"/>
      <c r="X120" s="303"/>
      <c r="Y120"/>
      <c r="Z120"/>
      <c r="AA120" s="303"/>
      <c r="AB120"/>
      <c r="AC120"/>
      <c r="AD120" s="303"/>
      <c r="AE120"/>
    </row>
    <row r="121" spans="1:31" ht="14.45" customHeight="1" x14ac:dyDescent="0.3">
      <c r="A121" s="15" t="s">
        <v>8</v>
      </c>
      <c r="B121" s="16">
        <v>1014.9898000000004</v>
      </c>
      <c r="C121" s="17">
        <v>1062.8498000000002</v>
      </c>
      <c r="D121" s="17">
        <v>2238.8891999999987</v>
      </c>
      <c r="E121" s="18">
        <v>1077.2105999999997</v>
      </c>
      <c r="F121" s="16">
        <v>1012.9150000000001</v>
      </c>
      <c r="G121" s="17">
        <v>1177.8380000000009</v>
      </c>
      <c r="H121" s="17">
        <v>845.84400000000028</v>
      </c>
      <c r="I121" s="18">
        <v>1295.8660000000011</v>
      </c>
      <c r="J121" s="16">
        <v>905.31419681</v>
      </c>
      <c r="K121" s="17">
        <v>1143.1222989600001</v>
      </c>
      <c r="L121" s="17">
        <v>1031.4801249499999</v>
      </c>
      <c r="M121" s="18"/>
      <c r="N121" s="1"/>
      <c r="O121" s="19">
        <v>5393.9393999999993</v>
      </c>
      <c r="P121" s="20">
        <v>4332.2710000000034</v>
      </c>
      <c r="Q121" s="18"/>
      <c r="U121" s="303"/>
      <c r="X121" s="303"/>
      <c r="AA121" s="303"/>
      <c r="AD121" s="303"/>
    </row>
    <row r="122" spans="1:31" ht="14.45" customHeight="1" x14ac:dyDescent="0.3">
      <c r="A122" s="41" t="s">
        <v>9</v>
      </c>
      <c r="B122" s="16">
        <v>459.2263336650002</v>
      </c>
      <c r="C122" s="17">
        <v>386.64117220600002</v>
      </c>
      <c r="D122" s="17">
        <v>360.59706629299978</v>
      </c>
      <c r="E122" s="18">
        <v>345.16484543600018</v>
      </c>
      <c r="F122" s="16">
        <v>283.8830000000001</v>
      </c>
      <c r="G122" s="17">
        <v>412.86900000000003</v>
      </c>
      <c r="H122" s="17">
        <v>343.10000000000053</v>
      </c>
      <c r="I122" s="18">
        <v>480.99300000000005</v>
      </c>
      <c r="J122" s="16">
        <v>320.67723825000002</v>
      </c>
      <c r="K122" s="17">
        <v>324.57664638</v>
      </c>
      <c r="L122" s="17">
        <v>324.28285389000001</v>
      </c>
      <c r="M122" s="18"/>
      <c r="N122" s="1"/>
      <c r="O122" s="19">
        <v>1551.6294175999999</v>
      </c>
      <c r="P122" s="20">
        <v>1521.153</v>
      </c>
      <c r="Q122" s="18"/>
      <c r="U122" s="303"/>
      <c r="X122" s="303"/>
      <c r="AA122" s="303"/>
      <c r="AD122" s="303"/>
    </row>
    <row r="123" spans="1:31" ht="14.45" customHeight="1" x14ac:dyDescent="0.3">
      <c r="A123" s="41" t="s">
        <v>10</v>
      </c>
      <c r="B123" s="16">
        <v>646.27083837399994</v>
      </c>
      <c r="C123" s="17">
        <v>744.58692697499987</v>
      </c>
      <c r="D123" s="17">
        <v>618.15706416800106</v>
      </c>
      <c r="E123" s="18">
        <v>652.94718182099996</v>
      </c>
      <c r="F123" s="16">
        <v>525.19999999999993</v>
      </c>
      <c r="G123" s="17">
        <v>578.47899999999811</v>
      </c>
      <c r="H123" s="17">
        <v>549.99200000000064</v>
      </c>
      <c r="I123" s="18">
        <v>655.74300000000153</v>
      </c>
      <c r="J123" s="16">
        <v>489.42976850000002</v>
      </c>
      <c r="K123" s="17">
        <v>478.07214617</v>
      </c>
      <c r="L123" s="17">
        <v>363.68868035000003</v>
      </c>
      <c r="M123" s="18"/>
      <c r="N123" s="1"/>
      <c r="O123" s="19">
        <v>2661.9620113380015</v>
      </c>
      <c r="P123" s="20">
        <v>2310.1900000000005</v>
      </c>
      <c r="Q123" s="18"/>
      <c r="U123" s="303"/>
      <c r="X123" s="303"/>
      <c r="AA123" s="303"/>
      <c r="AD123" s="303"/>
    </row>
    <row r="124" spans="1:31" ht="14.45" customHeight="1" x14ac:dyDescent="0.3">
      <c r="A124" s="41" t="s">
        <v>11</v>
      </c>
      <c r="B124" s="16">
        <v>175.312029835</v>
      </c>
      <c r="C124" s="17">
        <v>157.05411456100009</v>
      </c>
      <c r="D124" s="17">
        <v>149.6689898999999</v>
      </c>
      <c r="E124" s="18">
        <v>181.19310703499991</v>
      </c>
      <c r="F124" s="16">
        <v>187.55600000000001</v>
      </c>
      <c r="G124" s="17">
        <v>121.20599999999989</v>
      </c>
      <c r="H124" s="17">
        <v>154.84500000000003</v>
      </c>
      <c r="I124" s="18">
        <v>209.77299999999991</v>
      </c>
      <c r="J124" s="16">
        <v>102.2979642</v>
      </c>
      <c r="K124" s="17">
        <v>144.92309122</v>
      </c>
      <c r="L124" s="17">
        <v>166.37669765000001</v>
      </c>
      <c r="M124" s="18"/>
      <c r="N124" s="1"/>
      <c r="O124" s="19">
        <v>663.22824133099994</v>
      </c>
      <c r="P124" s="20">
        <v>673.37999999999988</v>
      </c>
      <c r="Q124" s="18"/>
      <c r="U124" s="303"/>
      <c r="X124" s="303"/>
      <c r="AA124" s="303"/>
      <c r="AD124" s="303"/>
    </row>
    <row r="125" spans="1:31" ht="14.45" customHeight="1" x14ac:dyDescent="0.3">
      <c r="A125" s="41" t="s">
        <v>12</v>
      </c>
      <c r="B125" s="16">
        <v>84.404537528999995</v>
      </c>
      <c r="C125" s="17">
        <v>142.469196071</v>
      </c>
      <c r="D125" s="17">
        <v>114.80517606600017</v>
      </c>
      <c r="E125" s="18">
        <v>160.7495437469999</v>
      </c>
      <c r="F125" s="16">
        <v>83.501000000000005</v>
      </c>
      <c r="G125" s="17">
        <v>154.76599999999991</v>
      </c>
      <c r="H125" s="17">
        <v>132.32800000000003</v>
      </c>
      <c r="I125" s="18">
        <v>188.8959999999999</v>
      </c>
      <c r="J125" s="16">
        <v>91.904557929999996</v>
      </c>
      <c r="K125" s="17">
        <v>111.38477678</v>
      </c>
      <c r="L125" s="17">
        <v>113.92159405</v>
      </c>
      <c r="M125" s="18"/>
      <c r="N125" s="1"/>
      <c r="O125" s="19">
        <v>502.42845341300006</v>
      </c>
      <c r="P125" s="20">
        <v>559.49099999999987</v>
      </c>
      <c r="Q125" s="18"/>
      <c r="U125" s="303"/>
      <c r="X125" s="303"/>
      <c r="AA125" s="303"/>
      <c r="AD125" s="303"/>
    </row>
    <row r="126" spans="1:31" ht="14.45" customHeight="1" x14ac:dyDescent="0.3">
      <c r="A126" s="15" t="s">
        <v>13</v>
      </c>
      <c r="B126" s="16">
        <v>1076.0779803970001</v>
      </c>
      <c r="C126" s="17">
        <v>1132.4282749070001</v>
      </c>
      <c r="D126" s="17">
        <v>938.16655001299966</v>
      </c>
      <c r="E126" s="18">
        <v>1097.099721961001</v>
      </c>
      <c r="F126" s="16">
        <v>967.42399999999998</v>
      </c>
      <c r="G126" s="17">
        <v>1043.54</v>
      </c>
      <c r="H126" s="17">
        <v>835.67600000000084</v>
      </c>
      <c r="I126" s="18">
        <v>1118.47</v>
      </c>
      <c r="J126" s="16">
        <v>852.33482734999996</v>
      </c>
      <c r="K126" s="17">
        <v>842.88922028000002</v>
      </c>
      <c r="L126" s="17">
        <v>786.27621450000004</v>
      </c>
      <c r="M126" s="18"/>
      <c r="N126" s="1"/>
      <c r="O126" s="19">
        <v>4243.7725272780008</v>
      </c>
      <c r="P126" s="20">
        <v>3965.1100000000006</v>
      </c>
      <c r="Q126" s="18"/>
      <c r="U126" s="303"/>
      <c r="X126" s="303"/>
      <c r="AA126" s="303"/>
      <c r="AD126" s="303"/>
    </row>
    <row r="127" spans="1:31" ht="14.45" customHeight="1" thickBot="1" x14ac:dyDescent="0.35">
      <c r="A127" s="25" t="s">
        <v>121</v>
      </c>
      <c r="B127" s="26">
        <v>0</v>
      </c>
      <c r="C127" s="27">
        <v>0</v>
      </c>
      <c r="D127" s="27">
        <v>0</v>
      </c>
      <c r="E127" s="28">
        <v>0</v>
      </c>
      <c r="F127" s="26">
        <v>-4.0009999999988395</v>
      </c>
      <c r="G127" s="27">
        <v>6.1029999999996107</v>
      </c>
      <c r="H127" s="27">
        <v>0</v>
      </c>
      <c r="I127" s="28">
        <v>0</v>
      </c>
      <c r="J127" s="176">
        <v>0</v>
      </c>
      <c r="K127" s="177">
        <v>0</v>
      </c>
      <c r="L127" s="27">
        <v>0</v>
      </c>
      <c r="M127" s="28"/>
      <c r="O127" s="29">
        <v>0</v>
      </c>
      <c r="P127" s="236">
        <v>1.2099999999973079</v>
      </c>
      <c r="Q127" s="30"/>
      <c r="U127" s="303"/>
      <c r="X127" s="303"/>
      <c r="AA127" s="303"/>
      <c r="AD127" s="303"/>
    </row>
    <row r="128" spans="1:31" s="7" customFormat="1" ht="14.45" customHeight="1" thickBot="1" x14ac:dyDescent="0.35">
      <c r="A128" s="31" t="s">
        <v>122</v>
      </c>
      <c r="B128" s="32">
        <v>3456.2815197999994</v>
      </c>
      <c r="C128" s="33">
        <v>3626.0294847200003</v>
      </c>
      <c r="D128" s="33">
        <v>4420.2840464400015</v>
      </c>
      <c r="E128" s="34">
        <v>3514.3650000000016</v>
      </c>
      <c r="F128" s="32">
        <v>3056.4780000000014</v>
      </c>
      <c r="G128" s="33">
        <v>3494.8009999999981</v>
      </c>
      <c r="H128" s="33">
        <v>2861.7850000000021</v>
      </c>
      <c r="I128" s="34">
        <v>3949.7410000000036</v>
      </c>
      <c r="J128" s="32">
        <v>2761.95855304</v>
      </c>
      <c r="K128" s="33">
        <v>3044.9681797899998</v>
      </c>
      <c r="L128" s="33">
        <v>2786.0261653900002</v>
      </c>
      <c r="M128" s="34"/>
      <c r="N128"/>
      <c r="O128" s="35">
        <v>15016.960050959999</v>
      </c>
      <c r="P128" s="235">
        <v>13362.805000000002</v>
      </c>
      <c r="Q128" s="34"/>
      <c r="R128" s="303"/>
      <c r="S128"/>
      <c r="T128"/>
      <c r="U128" s="303"/>
      <c r="V128"/>
      <c r="W128"/>
      <c r="X128" s="303"/>
      <c r="Y128"/>
      <c r="Z128"/>
      <c r="AA128" s="303"/>
      <c r="AB128"/>
      <c r="AC128"/>
      <c r="AD128" s="303"/>
      <c r="AE128"/>
    </row>
    <row r="129" spans="1:31" ht="19.5" thickBot="1" x14ac:dyDescent="0.35">
      <c r="A129" s="1"/>
      <c r="B129" s="20"/>
      <c r="C129" s="20"/>
      <c r="D129" s="20"/>
      <c r="E129" s="20"/>
      <c r="F129" s="20"/>
      <c r="G129" s="20"/>
      <c r="H129" s="20"/>
      <c r="I129" s="20"/>
      <c r="J129" s="20"/>
      <c r="K129" s="20"/>
      <c r="L129" s="20"/>
      <c r="M129" s="20"/>
      <c r="N129" s="1"/>
      <c r="O129" s="20"/>
      <c r="P129" s="20"/>
      <c r="Q129" s="20"/>
      <c r="U129" s="303"/>
      <c r="X129" s="303"/>
      <c r="AA129" s="303"/>
      <c r="AD129" s="303"/>
    </row>
    <row r="130" spans="1:31" s="7" customFormat="1" ht="14.45" customHeight="1" x14ac:dyDescent="0.3">
      <c r="A130" s="3" t="s">
        <v>259</v>
      </c>
      <c r="B130" s="5">
        <v>2023</v>
      </c>
      <c r="C130" s="233">
        <v>2023</v>
      </c>
      <c r="D130" s="233">
        <v>2023</v>
      </c>
      <c r="E130" s="6">
        <v>2023</v>
      </c>
      <c r="F130" s="5">
        <v>2024</v>
      </c>
      <c r="G130" s="233">
        <v>2024</v>
      </c>
      <c r="H130" s="233">
        <v>2024</v>
      </c>
      <c r="I130" s="6">
        <v>2024</v>
      </c>
      <c r="J130" s="5">
        <v>2025</v>
      </c>
      <c r="K130" s="233">
        <v>2025</v>
      </c>
      <c r="L130" s="233">
        <v>2025</v>
      </c>
      <c r="M130" s="6">
        <v>2025</v>
      </c>
      <c r="N130" s="4"/>
      <c r="O130" s="5">
        <v>2023</v>
      </c>
      <c r="P130" s="233">
        <v>2024</v>
      </c>
      <c r="Q130" s="6">
        <v>2025</v>
      </c>
      <c r="R130" s="303"/>
      <c r="S130"/>
      <c r="T130"/>
      <c r="U130" s="303"/>
      <c r="V130"/>
      <c r="W130"/>
      <c r="X130" s="303"/>
      <c r="Y130"/>
      <c r="Z130"/>
      <c r="AA130" s="303"/>
      <c r="AB130"/>
      <c r="AC130"/>
      <c r="AD130" s="303"/>
      <c r="AE130"/>
    </row>
    <row r="131" spans="1:31" s="7" customFormat="1" ht="14.45" customHeight="1" thickBot="1" x14ac:dyDescent="0.35">
      <c r="A131" s="8" t="s">
        <v>65</v>
      </c>
      <c r="B131" s="9" t="s">
        <v>30</v>
      </c>
      <c r="C131" s="10" t="s">
        <v>31</v>
      </c>
      <c r="D131" s="10" t="s">
        <v>32</v>
      </c>
      <c r="E131" s="11" t="s">
        <v>33</v>
      </c>
      <c r="F131" s="9" t="s">
        <v>30</v>
      </c>
      <c r="G131" s="10" t="s">
        <v>31</v>
      </c>
      <c r="H131" s="10" t="s">
        <v>32</v>
      </c>
      <c r="I131" s="11" t="s">
        <v>33</v>
      </c>
      <c r="J131" s="9" t="s">
        <v>30</v>
      </c>
      <c r="K131" s="10" t="s">
        <v>31</v>
      </c>
      <c r="L131" s="10" t="s">
        <v>32</v>
      </c>
      <c r="M131" s="11" t="s">
        <v>33</v>
      </c>
      <c r="N131" s="4"/>
      <c r="O131" s="9" t="s">
        <v>34</v>
      </c>
      <c r="P131" s="10" t="s">
        <v>34</v>
      </c>
      <c r="Q131" s="11" t="s">
        <v>34</v>
      </c>
      <c r="R131" s="303"/>
      <c r="S131"/>
      <c r="T131"/>
      <c r="U131" s="303"/>
      <c r="V131"/>
      <c r="W131"/>
      <c r="X131" s="303"/>
      <c r="Y131"/>
      <c r="Z131"/>
      <c r="AA131" s="303"/>
      <c r="AB131"/>
      <c r="AC131"/>
      <c r="AD131" s="303"/>
      <c r="AE131"/>
    </row>
    <row r="132" spans="1:31" s="7" customFormat="1" ht="5.25" customHeight="1" x14ac:dyDescent="0.3">
      <c r="A132" s="308"/>
      <c r="B132" s="309"/>
      <c r="C132" s="310"/>
      <c r="D132" s="310"/>
      <c r="E132" s="311"/>
      <c r="F132" s="309"/>
      <c r="G132" s="310"/>
      <c r="H132" s="310"/>
      <c r="I132" s="311"/>
      <c r="J132" s="309"/>
      <c r="K132" s="310"/>
      <c r="L132" s="310"/>
      <c r="M132" s="311"/>
      <c r="O132" s="309"/>
      <c r="P132" s="310"/>
      <c r="Q132" s="311"/>
      <c r="R132" s="303"/>
      <c r="S132"/>
      <c r="T132"/>
      <c r="U132" s="303"/>
      <c r="V132"/>
      <c r="W132"/>
      <c r="X132" s="303"/>
      <c r="Y132"/>
      <c r="Z132"/>
      <c r="AA132" s="303"/>
      <c r="AB132"/>
      <c r="AC132"/>
      <c r="AD132" s="303"/>
      <c r="AE132"/>
    </row>
    <row r="133" spans="1:31" ht="14.45" customHeight="1" x14ac:dyDescent="0.3">
      <c r="A133" s="15" t="s">
        <v>8</v>
      </c>
      <c r="B133" s="16">
        <v>1014.9898000000004</v>
      </c>
      <c r="C133" s="17">
        <v>1062.8498000000002</v>
      </c>
      <c r="D133" s="17">
        <v>683.45519999999931</v>
      </c>
      <c r="E133" s="18">
        <v>1077.2105999999997</v>
      </c>
      <c r="F133" s="16">
        <v>1012.9150000000001</v>
      </c>
      <c r="G133" s="17">
        <v>1177.8380000000009</v>
      </c>
      <c r="H133" s="17">
        <v>845.84400000000028</v>
      </c>
      <c r="I133" s="18">
        <v>1295.8660000000011</v>
      </c>
      <c r="J133" s="16">
        <v>905.31419681</v>
      </c>
      <c r="K133" s="17">
        <v>1143.1222989600001</v>
      </c>
      <c r="L133" s="17">
        <v>1031.4801249499999</v>
      </c>
      <c r="M133" s="18"/>
      <c r="N133" s="1"/>
      <c r="O133" s="19">
        <v>3838.5054</v>
      </c>
      <c r="P133" s="20">
        <v>4332.2710000000034</v>
      </c>
      <c r="Q133" s="18"/>
      <c r="U133" s="303"/>
      <c r="X133" s="303"/>
      <c r="AA133" s="303"/>
      <c r="AD133" s="303"/>
    </row>
    <row r="134" spans="1:31" ht="14.45" customHeight="1" x14ac:dyDescent="0.3">
      <c r="A134" s="41" t="s">
        <v>9</v>
      </c>
      <c r="B134" s="16">
        <v>459.2263336650002</v>
      </c>
      <c r="C134" s="17">
        <v>386.64117220600002</v>
      </c>
      <c r="D134" s="17">
        <v>360.59706629299978</v>
      </c>
      <c r="E134" s="18">
        <v>345.16484543600018</v>
      </c>
      <c r="F134" s="16">
        <v>283.8830000000001</v>
      </c>
      <c r="G134" s="17">
        <v>412.86900000000003</v>
      </c>
      <c r="H134" s="17">
        <v>343.10000000000053</v>
      </c>
      <c r="I134" s="18">
        <v>480.99300000000005</v>
      </c>
      <c r="J134" s="16">
        <v>320.67723825000002</v>
      </c>
      <c r="K134" s="17">
        <v>324.57664638</v>
      </c>
      <c r="L134" s="17">
        <v>324.28285389000001</v>
      </c>
      <c r="M134" s="18"/>
      <c r="N134" s="1"/>
      <c r="O134" s="19">
        <v>1551.6294175999999</v>
      </c>
      <c r="P134" s="20">
        <v>1521.153</v>
      </c>
      <c r="Q134" s="18"/>
      <c r="U134" s="303"/>
      <c r="X134" s="303"/>
      <c r="AA134" s="303"/>
      <c r="AD134" s="303"/>
    </row>
    <row r="135" spans="1:31" ht="14.45" customHeight="1" x14ac:dyDescent="0.3">
      <c r="A135" s="41" t="s">
        <v>10</v>
      </c>
      <c r="B135" s="16">
        <v>646.27083837399994</v>
      </c>
      <c r="C135" s="17">
        <v>744.58692697499987</v>
      </c>
      <c r="D135" s="17">
        <v>618.15706416800106</v>
      </c>
      <c r="E135" s="18">
        <v>652.94718182099996</v>
      </c>
      <c r="F135" s="16">
        <v>525.19999999999993</v>
      </c>
      <c r="G135" s="17">
        <v>578.47899999999811</v>
      </c>
      <c r="H135" s="17">
        <v>549.99200000000064</v>
      </c>
      <c r="I135" s="18">
        <v>655.74300000000153</v>
      </c>
      <c r="J135" s="16">
        <v>489.42976850000002</v>
      </c>
      <c r="K135" s="17">
        <v>478.07214617</v>
      </c>
      <c r="L135" s="17">
        <v>363.68868035000003</v>
      </c>
      <c r="M135" s="18"/>
      <c r="N135" s="1"/>
      <c r="O135" s="19">
        <v>2661.9620113380015</v>
      </c>
      <c r="P135" s="20">
        <v>2310.1900000000005</v>
      </c>
      <c r="Q135" s="18"/>
      <c r="U135" s="303"/>
      <c r="X135" s="303"/>
      <c r="AA135" s="303"/>
      <c r="AD135" s="303"/>
    </row>
    <row r="136" spans="1:31" ht="14.45" customHeight="1" x14ac:dyDescent="0.3">
      <c r="A136" s="41" t="s">
        <v>11</v>
      </c>
      <c r="B136" s="16">
        <v>175.312029835</v>
      </c>
      <c r="C136" s="17">
        <v>157.05411456100009</v>
      </c>
      <c r="D136" s="17">
        <v>149.6689898999999</v>
      </c>
      <c r="E136" s="18">
        <v>181.19310703499991</v>
      </c>
      <c r="F136" s="16">
        <v>184.87700000000001</v>
      </c>
      <c r="G136" s="17">
        <v>121.90999999999988</v>
      </c>
      <c r="H136" s="17">
        <v>154.84500000000003</v>
      </c>
      <c r="I136" s="18">
        <v>209.77299999999991</v>
      </c>
      <c r="J136" s="16">
        <v>98.908666109999999</v>
      </c>
      <c r="K136" s="17">
        <v>144.92309122</v>
      </c>
      <c r="L136" s="17">
        <v>166.37669765000001</v>
      </c>
      <c r="M136" s="18"/>
      <c r="N136" s="1"/>
      <c r="O136" s="19">
        <v>663.22824133099994</v>
      </c>
      <c r="P136" s="20">
        <v>671.40499999999986</v>
      </c>
      <c r="Q136" s="18"/>
      <c r="U136" s="303"/>
      <c r="X136" s="303"/>
      <c r="AA136" s="303"/>
      <c r="AD136" s="303"/>
    </row>
    <row r="137" spans="1:31" ht="14.45" customHeight="1" x14ac:dyDescent="0.3">
      <c r="A137" s="41" t="s">
        <v>12</v>
      </c>
      <c r="B137" s="16">
        <v>84.404537528999995</v>
      </c>
      <c r="C137" s="17">
        <v>124.26019607100001</v>
      </c>
      <c r="D137" s="17">
        <v>114.80517606600017</v>
      </c>
      <c r="E137" s="18">
        <v>160.7495437469999</v>
      </c>
      <c r="F137" s="16">
        <v>83.501000000000005</v>
      </c>
      <c r="G137" s="17">
        <v>154.76599999999991</v>
      </c>
      <c r="H137" s="17">
        <v>132.32800000000003</v>
      </c>
      <c r="I137" s="18">
        <v>188.8959999999999</v>
      </c>
      <c r="J137" s="16">
        <v>91.904557929999996</v>
      </c>
      <c r="K137" s="17">
        <v>111.38477678</v>
      </c>
      <c r="L137" s="17">
        <v>113.92159405</v>
      </c>
      <c r="M137" s="18"/>
      <c r="N137" s="1"/>
      <c r="O137" s="19">
        <v>484.21945341300011</v>
      </c>
      <c r="P137" s="20">
        <v>559.49099999999987</v>
      </c>
      <c r="Q137" s="18"/>
      <c r="U137" s="303"/>
      <c r="X137" s="303"/>
      <c r="AA137" s="303"/>
      <c r="AD137" s="303"/>
    </row>
    <row r="138" spans="1:31" ht="14.45" customHeight="1" x14ac:dyDescent="0.3">
      <c r="A138" s="15" t="s">
        <v>13</v>
      </c>
      <c r="B138" s="16">
        <v>1076.0779803970001</v>
      </c>
      <c r="C138" s="17">
        <v>1132.4282749070001</v>
      </c>
      <c r="D138" s="17">
        <v>938.16655001299966</v>
      </c>
      <c r="E138" s="18">
        <v>1097.099721961001</v>
      </c>
      <c r="F138" s="16">
        <v>967.42399999999998</v>
      </c>
      <c r="G138" s="17">
        <v>1043.54</v>
      </c>
      <c r="H138" s="17">
        <v>835.67600000000084</v>
      </c>
      <c r="I138" s="18">
        <v>1118.47</v>
      </c>
      <c r="J138" s="16">
        <v>852.33482734999996</v>
      </c>
      <c r="K138" s="17">
        <v>842.88922028000002</v>
      </c>
      <c r="L138" s="17">
        <v>786.27621450000004</v>
      </c>
      <c r="M138" s="18"/>
      <c r="N138" s="1"/>
      <c r="O138" s="19">
        <v>4243.7725272780008</v>
      </c>
      <c r="P138" s="20">
        <v>3965.1100000000006</v>
      </c>
      <c r="Q138" s="18"/>
      <c r="U138" s="303"/>
      <c r="X138" s="303"/>
      <c r="AA138" s="303"/>
      <c r="AD138" s="303"/>
    </row>
    <row r="139" spans="1:31" ht="14.45" customHeight="1" thickBot="1" x14ac:dyDescent="0.35">
      <c r="A139" s="25" t="s">
        <v>121</v>
      </c>
      <c r="B139" s="26">
        <v>0</v>
      </c>
      <c r="C139" s="27">
        <v>0</v>
      </c>
      <c r="D139" s="27">
        <v>0</v>
      </c>
      <c r="E139" s="28">
        <v>0</v>
      </c>
      <c r="F139" s="26">
        <v>-4.0009999999988395</v>
      </c>
      <c r="G139" s="27">
        <v>6.102999999999156</v>
      </c>
      <c r="H139" s="27">
        <v>0</v>
      </c>
      <c r="I139" s="28">
        <v>0</v>
      </c>
      <c r="J139" s="176">
        <v>0</v>
      </c>
      <c r="K139" s="27">
        <v>0</v>
      </c>
      <c r="L139" s="27">
        <v>0</v>
      </c>
      <c r="M139" s="28"/>
      <c r="O139" s="29">
        <v>0</v>
      </c>
      <c r="P139" s="236">
        <v>1.2099999999954889</v>
      </c>
      <c r="Q139" s="30"/>
      <c r="U139" s="303"/>
      <c r="X139" s="303"/>
      <c r="AA139" s="303"/>
      <c r="AD139" s="303"/>
    </row>
    <row r="140" spans="1:31" s="7" customFormat="1" ht="14.45" customHeight="1" thickBot="1" x14ac:dyDescent="0.35">
      <c r="A140" s="31" t="s">
        <v>122</v>
      </c>
      <c r="B140" s="32">
        <v>3456.2815197999994</v>
      </c>
      <c r="C140" s="33">
        <v>3607.82048472</v>
      </c>
      <c r="D140" s="33">
        <v>2864.8500464400008</v>
      </c>
      <c r="E140" s="34">
        <v>3514.3650000000016</v>
      </c>
      <c r="F140" s="32">
        <v>3053.7990000000013</v>
      </c>
      <c r="G140" s="33">
        <v>3495.5049999999978</v>
      </c>
      <c r="H140" s="33">
        <v>2861.7850000000021</v>
      </c>
      <c r="I140" s="34">
        <v>3949.7410000000036</v>
      </c>
      <c r="J140" s="32">
        <v>2758.56925495</v>
      </c>
      <c r="K140" s="33">
        <v>3044.9681797899998</v>
      </c>
      <c r="L140" s="33">
        <v>2786.0261653900002</v>
      </c>
      <c r="M140" s="34"/>
      <c r="N140"/>
      <c r="O140" s="35">
        <v>13443.31705096</v>
      </c>
      <c r="P140" s="235">
        <v>13360.83</v>
      </c>
      <c r="Q140" s="34"/>
      <c r="R140" s="303"/>
      <c r="S140"/>
      <c r="T140"/>
      <c r="U140" s="303"/>
      <c r="V140"/>
      <c r="W140"/>
      <c r="X140" s="303"/>
      <c r="Y140"/>
      <c r="Z140"/>
      <c r="AA140" s="303"/>
      <c r="AB140"/>
      <c r="AC140"/>
      <c r="AD140" s="303"/>
      <c r="AE140"/>
    </row>
    <row r="141" spans="1:31" ht="19.5" thickBot="1" x14ac:dyDescent="0.35">
      <c r="A141" s="1"/>
      <c r="B141" s="20"/>
      <c r="C141" s="20"/>
      <c r="D141" s="20"/>
      <c r="E141" s="20"/>
      <c r="F141" s="20"/>
      <c r="G141" s="20"/>
      <c r="H141" s="20"/>
      <c r="I141" s="20"/>
      <c r="J141" s="20"/>
      <c r="K141" s="20"/>
      <c r="L141" s="20"/>
      <c r="M141" s="20"/>
      <c r="N141" s="1"/>
      <c r="O141" s="20"/>
      <c r="P141" s="20"/>
      <c r="Q141" s="20"/>
      <c r="U141" s="303"/>
      <c r="X141" s="303"/>
      <c r="AA141" s="303"/>
      <c r="AD141" s="303"/>
    </row>
    <row r="142" spans="1:31" s="7" customFormat="1" ht="14.45" customHeight="1" x14ac:dyDescent="0.3">
      <c r="A142" s="3" t="s">
        <v>258</v>
      </c>
      <c r="B142" s="5">
        <v>2023</v>
      </c>
      <c r="C142" s="233">
        <v>2023</v>
      </c>
      <c r="D142" s="233">
        <v>2023</v>
      </c>
      <c r="E142" s="6">
        <v>2023</v>
      </c>
      <c r="F142" s="5">
        <v>2024</v>
      </c>
      <c r="G142" s="233">
        <v>2024</v>
      </c>
      <c r="H142" s="233">
        <v>2024</v>
      </c>
      <c r="I142" s="6">
        <v>2024</v>
      </c>
      <c r="J142" s="5">
        <v>2025</v>
      </c>
      <c r="K142" s="233">
        <v>2025</v>
      </c>
      <c r="L142" s="233">
        <v>2025</v>
      </c>
      <c r="M142" s="6">
        <v>2025</v>
      </c>
      <c r="N142" s="4"/>
      <c r="O142" s="5">
        <v>2023</v>
      </c>
      <c r="P142" s="233">
        <v>2024</v>
      </c>
      <c r="Q142" s="6">
        <v>2025</v>
      </c>
      <c r="R142" s="303"/>
      <c r="S142"/>
      <c r="T142"/>
      <c r="U142" s="303"/>
      <c r="V142"/>
      <c r="W142"/>
      <c r="X142" s="303"/>
      <c r="Y142"/>
      <c r="Z142"/>
      <c r="AA142" s="303"/>
      <c r="AB142"/>
      <c r="AC142"/>
      <c r="AD142" s="303"/>
      <c r="AE142"/>
    </row>
    <row r="143" spans="1:31" s="7" customFormat="1" ht="14.45" customHeight="1" thickBot="1" x14ac:dyDescent="0.35">
      <c r="A143" s="8" t="s">
        <v>130</v>
      </c>
      <c r="B143" s="9" t="s">
        <v>30</v>
      </c>
      <c r="C143" s="10" t="s">
        <v>31</v>
      </c>
      <c r="D143" s="10" t="s">
        <v>32</v>
      </c>
      <c r="E143" s="11" t="s">
        <v>33</v>
      </c>
      <c r="F143" s="9" t="s">
        <v>30</v>
      </c>
      <c r="G143" s="10" t="s">
        <v>31</v>
      </c>
      <c r="H143" s="10" t="s">
        <v>32</v>
      </c>
      <c r="I143" s="11" t="s">
        <v>33</v>
      </c>
      <c r="J143" s="9" t="s">
        <v>30</v>
      </c>
      <c r="K143" s="10" t="s">
        <v>31</v>
      </c>
      <c r="L143" s="10" t="s">
        <v>32</v>
      </c>
      <c r="M143" s="11" t="s">
        <v>33</v>
      </c>
      <c r="N143" s="4"/>
      <c r="O143" s="9" t="s">
        <v>34</v>
      </c>
      <c r="P143" s="10" t="s">
        <v>34</v>
      </c>
      <c r="Q143" s="11" t="s">
        <v>34</v>
      </c>
      <c r="R143" s="303"/>
      <c r="S143"/>
      <c r="T143"/>
      <c r="U143" s="303"/>
      <c r="V143"/>
      <c r="W143"/>
      <c r="X143" s="303"/>
      <c r="Y143"/>
      <c r="Z143"/>
      <c r="AA143" s="303"/>
      <c r="AB143"/>
      <c r="AC143"/>
      <c r="AD143" s="303"/>
      <c r="AE143"/>
    </row>
    <row r="144" spans="1:31" s="7" customFormat="1" ht="5.0999999999999996" customHeight="1" x14ac:dyDescent="0.3">
      <c r="A144" s="308"/>
      <c r="B144" s="309"/>
      <c r="C144" s="310"/>
      <c r="D144" s="310"/>
      <c r="E144" s="311"/>
      <c r="F144" s="309"/>
      <c r="G144" s="310"/>
      <c r="H144" s="310"/>
      <c r="I144" s="311"/>
      <c r="J144" s="309"/>
      <c r="K144" s="310"/>
      <c r="L144" s="310"/>
      <c r="M144" s="311"/>
      <c r="O144" s="309"/>
      <c r="P144" s="310"/>
      <c r="Q144" s="311"/>
      <c r="R144" s="303"/>
      <c r="S144"/>
      <c r="T144"/>
      <c r="U144" s="303"/>
      <c r="V144"/>
      <c r="W144"/>
      <c r="X144" s="303"/>
      <c r="Y144"/>
      <c r="Z144"/>
      <c r="AA144" s="303"/>
      <c r="AB144"/>
      <c r="AC144"/>
      <c r="AD144" s="303"/>
      <c r="AE144"/>
    </row>
    <row r="145" spans="1:31" ht="14.45" customHeight="1" x14ac:dyDescent="0.3">
      <c r="A145" s="15" t="s">
        <v>8</v>
      </c>
      <c r="B145" s="42">
        <v>0.13758409695556303</v>
      </c>
      <c r="C145" s="43">
        <v>0.14102348465055908</v>
      </c>
      <c r="D145" s="76">
        <v>0.29628971587171937</v>
      </c>
      <c r="E145" s="114">
        <v>0.13869218669804478</v>
      </c>
      <c r="F145" s="42">
        <v>0.13263375921115966</v>
      </c>
      <c r="G145" s="43">
        <v>0.15255688382633179</v>
      </c>
      <c r="H145" s="76">
        <v>0.11085678083045473</v>
      </c>
      <c r="I145" s="114">
        <v>0.16592184042737498</v>
      </c>
      <c r="J145" s="42">
        <v>0.11622102359586538</v>
      </c>
      <c r="K145" s="43">
        <v>0.14416584313024511</v>
      </c>
      <c r="L145" s="76">
        <v>0.13272210889732239</v>
      </c>
      <c r="M145" s="114"/>
      <c r="N145" s="1"/>
      <c r="O145" s="48">
        <v>0.17838721269635305</v>
      </c>
      <c r="P145" s="238">
        <v>0.14066847112807634</v>
      </c>
      <c r="Q145" s="114"/>
      <c r="U145" s="303"/>
      <c r="X145" s="303"/>
      <c r="AA145" s="303"/>
      <c r="AD145" s="303"/>
    </row>
    <row r="146" spans="1:31" ht="14.45" customHeight="1" x14ac:dyDescent="0.3">
      <c r="A146" s="41" t="s">
        <v>9</v>
      </c>
      <c r="B146" s="42">
        <v>0.14146120472825682</v>
      </c>
      <c r="C146" s="43">
        <v>0.11486904136278467</v>
      </c>
      <c r="D146" s="76">
        <v>0.10523416755133048</v>
      </c>
      <c r="E146" s="114">
        <v>9.6814483776314186E-2</v>
      </c>
      <c r="F146" s="42">
        <v>8.5572576310802326E-2</v>
      </c>
      <c r="G146" s="43">
        <v>0.12185392427725514</v>
      </c>
      <c r="H146" s="76">
        <v>0.10357041731844704</v>
      </c>
      <c r="I146" s="114">
        <v>0.13687819825829209</v>
      </c>
      <c r="J146" s="42">
        <v>9.7891276000770494E-2</v>
      </c>
      <c r="K146" s="43">
        <v>0.10361596830469109</v>
      </c>
      <c r="L146" s="76">
        <v>0.10111265434761565</v>
      </c>
      <c r="M146" s="114"/>
      <c r="N146" s="1"/>
      <c r="O146" s="48">
        <v>0.11405625747731746</v>
      </c>
      <c r="P146" s="238">
        <v>0.11240800430018978</v>
      </c>
      <c r="Q146" s="114"/>
      <c r="U146" s="303"/>
      <c r="X146" s="303"/>
      <c r="AA146" s="303"/>
      <c r="AD146" s="303"/>
    </row>
    <row r="147" spans="1:31" ht="14.45" customHeight="1" x14ac:dyDescent="0.3">
      <c r="A147" s="41" t="s">
        <v>10</v>
      </c>
      <c r="B147" s="42">
        <v>0.20585178359460538</v>
      </c>
      <c r="C147" s="43">
        <v>0.24533527671289057</v>
      </c>
      <c r="D147" s="76">
        <v>0.18573214549920139</v>
      </c>
      <c r="E147" s="114">
        <v>0.20835264407530599</v>
      </c>
      <c r="F147" s="42">
        <v>0.17146694674240545</v>
      </c>
      <c r="G147" s="43">
        <v>0.18501576928895336</v>
      </c>
      <c r="H147" s="76">
        <v>0.1730794043212579</v>
      </c>
      <c r="I147" s="114">
        <v>0.2159845774002134</v>
      </c>
      <c r="J147" s="42">
        <v>0.16394900355186573</v>
      </c>
      <c r="K147" s="43">
        <v>0.16798514968457631</v>
      </c>
      <c r="L147" s="76">
        <v>0.1237500527625767</v>
      </c>
      <c r="M147" s="114"/>
      <c r="N147" s="1"/>
      <c r="O147" s="48">
        <v>0.21065580879397958</v>
      </c>
      <c r="P147" s="238">
        <v>0.18625490572003855</v>
      </c>
      <c r="Q147" s="114"/>
      <c r="U147" s="303"/>
      <c r="X147" s="303"/>
      <c r="AA147" s="303"/>
      <c r="AD147" s="303"/>
    </row>
    <row r="148" spans="1:31" ht="14.45" customHeight="1" x14ac:dyDescent="0.3">
      <c r="A148" s="41" t="s">
        <v>11</v>
      </c>
      <c r="B148" s="42">
        <v>0.17378480893408724</v>
      </c>
      <c r="C148" s="43">
        <v>0.14933924895973991</v>
      </c>
      <c r="D148" s="76">
        <v>0.13317606631887186</v>
      </c>
      <c r="E148" s="114">
        <v>0.16866500760045341</v>
      </c>
      <c r="F148" s="42">
        <v>0.17735523623283242</v>
      </c>
      <c r="G148" s="43">
        <v>0.10844728532839908</v>
      </c>
      <c r="H148" s="76">
        <v>0.13720800820882167</v>
      </c>
      <c r="I148" s="114">
        <v>0.18469444894451753</v>
      </c>
      <c r="J148" s="42">
        <v>9.159316685922099E-2</v>
      </c>
      <c r="K148" s="43">
        <v>0.13058523397117383</v>
      </c>
      <c r="L148" s="76">
        <v>0.14531209453158997</v>
      </c>
      <c r="M148" s="114"/>
      <c r="N148" s="1"/>
      <c r="O148" s="48">
        <v>0.15573969597087658</v>
      </c>
      <c r="P148" s="238">
        <v>0.15167955065118949</v>
      </c>
      <c r="Q148" s="114"/>
      <c r="U148" s="303"/>
      <c r="X148" s="303"/>
      <c r="AA148" s="303"/>
      <c r="AD148" s="303"/>
    </row>
    <row r="149" spans="1:31" ht="14.45" customHeight="1" x14ac:dyDescent="0.3">
      <c r="A149" s="41" t="s">
        <v>12</v>
      </c>
      <c r="B149" s="42">
        <v>0.10280886682338895</v>
      </c>
      <c r="C149" s="43">
        <v>0.16622334288614446</v>
      </c>
      <c r="D149" s="76">
        <v>0.12925061224200318</v>
      </c>
      <c r="E149" s="114">
        <v>0.18070802193795982</v>
      </c>
      <c r="F149" s="42">
        <v>0.10011834206011105</v>
      </c>
      <c r="G149" s="43">
        <v>0.17520170168640373</v>
      </c>
      <c r="H149" s="76">
        <v>0.15116773211845938</v>
      </c>
      <c r="I149" s="114">
        <v>0.21094856274987145</v>
      </c>
      <c r="J149" s="42">
        <v>0.10352622764933284</v>
      </c>
      <c r="K149" s="43">
        <v>0.13005053786195456</v>
      </c>
      <c r="L149" s="76">
        <v>0.1275180868655392</v>
      </c>
      <c r="M149" s="114"/>
      <c r="N149" s="1"/>
      <c r="O149" s="48">
        <v>0.14538403007895839</v>
      </c>
      <c r="P149" s="238">
        <v>0.16039468908730942</v>
      </c>
      <c r="Q149" s="114"/>
      <c r="U149" s="303"/>
      <c r="X149" s="303"/>
      <c r="AA149" s="303"/>
      <c r="AD149" s="303"/>
    </row>
    <row r="150" spans="1:31" ht="14.45" customHeight="1" x14ac:dyDescent="0.3">
      <c r="A150" s="15" t="s">
        <v>13</v>
      </c>
      <c r="B150" s="42">
        <v>1.3240874793501467</v>
      </c>
      <c r="C150" s="43">
        <v>1.4240511696281259</v>
      </c>
      <c r="D150" s="76">
        <v>1.0562785626049191</v>
      </c>
      <c r="E150" s="114">
        <v>1.2706148915512381</v>
      </c>
      <c r="F150" s="42">
        <v>1.1923354232168102</v>
      </c>
      <c r="G150" s="43">
        <v>1.0768068714877423</v>
      </c>
      <c r="H150" s="76">
        <v>0.8794404758396871</v>
      </c>
      <c r="I150" s="114">
        <v>1.0879359885454825</v>
      </c>
      <c r="J150" s="42">
        <v>0.87322046025735678</v>
      </c>
      <c r="K150" s="43">
        <v>0.87278716515666011</v>
      </c>
      <c r="L150" s="76">
        <v>0.79206972276941157</v>
      </c>
      <c r="M150" s="114"/>
      <c r="N150" s="1"/>
      <c r="O150" s="48">
        <v>1.2632038514376893</v>
      </c>
      <c r="P150" s="238">
        <v>1.0548936529089117</v>
      </c>
      <c r="Q150" s="114"/>
      <c r="U150" s="303"/>
      <c r="X150" s="303"/>
      <c r="AA150" s="303"/>
      <c r="AD150" s="303"/>
    </row>
    <row r="151" spans="1:31" ht="14.45" customHeight="1" thickBot="1" x14ac:dyDescent="0.35">
      <c r="A151" s="25" t="s">
        <v>121</v>
      </c>
      <c r="B151" s="44" t="s">
        <v>80</v>
      </c>
      <c r="C151" s="45" t="s">
        <v>80</v>
      </c>
      <c r="D151" s="196" t="s">
        <v>80</v>
      </c>
      <c r="E151" s="230" t="s">
        <v>80</v>
      </c>
      <c r="F151" s="44" t="s">
        <v>80</v>
      </c>
      <c r="G151" s="45" t="s">
        <v>80</v>
      </c>
      <c r="H151" s="196" t="s">
        <v>80</v>
      </c>
      <c r="I151" s="230" t="s">
        <v>80</v>
      </c>
      <c r="J151" s="44" t="s">
        <v>80</v>
      </c>
      <c r="K151" s="45" t="s">
        <v>80</v>
      </c>
      <c r="L151" s="196" t="s">
        <v>80</v>
      </c>
      <c r="M151" s="230"/>
      <c r="O151" s="44" t="s">
        <v>80</v>
      </c>
      <c r="P151" s="45" t="s">
        <v>80</v>
      </c>
      <c r="Q151" s="230"/>
      <c r="U151" s="303"/>
      <c r="X151" s="303"/>
      <c r="AA151" s="303"/>
      <c r="AD151" s="303"/>
    </row>
    <row r="152" spans="1:31" s="7" customFormat="1" ht="14.45" customHeight="1" thickBot="1" x14ac:dyDescent="0.35">
      <c r="A152" s="31" t="s">
        <v>122</v>
      </c>
      <c r="B152" s="46">
        <v>0.21067820897654824</v>
      </c>
      <c r="C152" s="47">
        <v>0.21788993648564151</v>
      </c>
      <c r="D152" s="197">
        <v>0.25682134219370678</v>
      </c>
      <c r="E152" s="195">
        <v>0.20322162054724296</v>
      </c>
      <c r="F152" s="46">
        <v>0.18280071247636259</v>
      </c>
      <c r="G152" s="47">
        <v>0.20311952396069233</v>
      </c>
      <c r="H152" s="197">
        <v>0.16760461829338635</v>
      </c>
      <c r="I152" s="195">
        <v>0.22674256630286951</v>
      </c>
      <c r="J152" s="46">
        <v>0.16216866310025435</v>
      </c>
      <c r="K152" s="47">
        <v>0.18082137789829367</v>
      </c>
      <c r="L152" s="197">
        <v>0.16437904105519466</v>
      </c>
      <c r="M152" s="195"/>
      <c r="N152"/>
      <c r="O152" s="50">
        <v>0.22230274536797051</v>
      </c>
      <c r="P152" s="240">
        <v>0.19530546509877092</v>
      </c>
      <c r="Q152" s="195"/>
      <c r="R152" s="303"/>
      <c r="S152"/>
      <c r="T152"/>
      <c r="U152" s="303"/>
      <c r="V152"/>
      <c r="W152"/>
      <c r="X152" s="303"/>
      <c r="Y152"/>
      <c r="Z152"/>
      <c r="AA152" s="303"/>
      <c r="AB152"/>
      <c r="AC152"/>
      <c r="AD152" s="303"/>
      <c r="AE152"/>
    </row>
    <row r="153" spans="1:31" ht="19.5" thickBot="1" x14ac:dyDescent="0.35">
      <c r="A153" s="1"/>
      <c r="B153" s="1"/>
      <c r="C153" s="1"/>
      <c r="D153" s="1"/>
      <c r="E153" s="1"/>
      <c r="F153" s="1"/>
      <c r="G153" s="1"/>
      <c r="H153" s="1"/>
      <c r="I153" s="1"/>
      <c r="J153" s="1"/>
      <c r="K153" s="1"/>
      <c r="L153" s="1"/>
      <c r="M153" s="1"/>
      <c r="N153" s="1"/>
      <c r="O153" s="1"/>
      <c r="P153" s="1"/>
      <c r="Q153" s="1"/>
      <c r="U153" s="303"/>
      <c r="X153" s="303"/>
      <c r="AA153" s="303"/>
      <c r="AD153" s="303"/>
    </row>
    <row r="154" spans="1:31" s="7" customFormat="1" ht="14.45" customHeight="1" x14ac:dyDescent="0.3">
      <c r="A154" s="3" t="s">
        <v>259</v>
      </c>
      <c r="B154" s="5">
        <v>2023</v>
      </c>
      <c r="C154" s="233">
        <v>2023</v>
      </c>
      <c r="D154" s="233">
        <v>2023</v>
      </c>
      <c r="E154" s="6">
        <v>2023</v>
      </c>
      <c r="F154" s="5">
        <v>2024</v>
      </c>
      <c r="G154" s="233">
        <v>2024</v>
      </c>
      <c r="H154" s="233">
        <v>2024</v>
      </c>
      <c r="I154" s="6">
        <v>2024</v>
      </c>
      <c r="J154" s="5">
        <v>2025</v>
      </c>
      <c r="K154" s="233">
        <v>2025</v>
      </c>
      <c r="L154" s="233">
        <v>2025</v>
      </c>
      <c r="M154" s="6">
        <v>2025</v>
      </c>
      <c r="N154" s="4"/>
      <c r="O154" s="5">
        <v>2023</v>
      </c>
      <c r="P154" s="233">
        <v>2024</v>
      </c>
      <c r="Q154" s="6">
        <v>2025</v>
      </c>
      <c r="R154" s="303"/>
      <c r="S154"/>
      <c r="T154"/>
      <c r="U154" s="303"/>
      <c r="V154"/>
      <c r="W154"/>
      <c r="X154" s="303"/>
      <c r="Y154"/>
      <c r="Z154"/>
      <c r="AA154" s="303"/>
      <c r="AB154"/>
      <c r="AC154"/>
      <c r="AD154" s="303"/>
      <c r="AE154"/>
    </row>
    <row r="155" spans="1:31" s="7" customFormat="1" ht="14.45" customHeight="1" thickBot="1" x14ac:dyDescent="0.35">
      <c r="A155" s="8" t="s">
        <v>130</v>
      </c>
      <c r="B155" s="9" t="s">
        <v>30</v>
      </c>
      <c r="C155" s="10" t="s">
        <v>31</v>
      </c>
      <c r="D155" s="10" t="s">
        <v>32</v>
      </c>
      <c r="E155" s="11" t="s">
        <v>33</v>
      </c>
      <c r="F155" s="9" t="s">
        <v>30</v>
      </c>
      <c r="G155" s="10" t="s">
        <v>31</v>
      </c>
      <c r="H155" s="10" t="s">
        <v>32</v>
      </c>
      <c r="I155" s="11" t="s">
        <v>33</v>
      </c>
      <c r="J155" s="9" t="s">
        <v>30</v>
      </c>
      <c r="K155" s="10" t="s">
        <v>31</v>
      </c>
      <c r="L155" s="10" t="s">
        <v>32</v>
      </c>
      <c r="M155" s="11" t="s">
        <v>33</v>
      </c>
      <c r="N155" s="4"/>
      <c r="O155" s="9" t="s">
        <v>34</v>
      </c>
      <c r="P155" s="10" t="s">
        <v>34</v>
      </c>
      <c r="Q155" s="11" t="s">
        <v>34</v>
      </c>
      <c r="R155" s="303"/>
      <c r="S155"/>
      <c r="T155"/>
      <c r="U155" s="303"/>
      <c r="V155"/>
      <c r="W155"/>
      <c r="X155" s="303"/>
      <c r="Y155"/>
      <c r="Z155"/>
      <c r="AA155" s="303"/>
      <c r="AB155"/>
      <c r="AC155"/>
      <c r="AD155" s="303"/>
      <c r="AE155"/>
    </row>
    <row r="156" spans="1:31" s="7" customFormat="1" ht="5.25" customHeight="1" x14ac:dyDescent="0.3">
      <c r="A156" s="308"/>
      <c r="B156" s="309"/>
      <c r="C156" s="310"/>
      <c r="D156" s="310"/>
      <c r="E156" s="311"/>
      <c r="F156" s="309"/>
      <c r="G156" s="310"/>
      <c r="H156" s="310"/>
      <c r="I156" s="311"/>
      <c r="J156" s="309"/>
      <c r="K156" s="310"/>
      <c r="L156" s="310"/>
      <c r="M156" s="311"/>
      <c r="O156" s="309"/>
      <c r="P156" s="310"/>
      <c r="Q156" s="311"/>
      <c r="R156" s="303"/>
      <c r="S156"/>
      <c r="T156"/>
      <c r="U156" s="303"/>
      <c r="V156"/>
      <c r="W156"/>
      <c r="X156" s="303"/>
      <c r="Y156"/>
      <c r="Z156"/>
      <c r="AA156" s="303"/>
      <c r="AB156"/>
      <c r="AC156"/>
      <c r="AD156" s="303"/>
      <c r="AE156"/>
    </row>
    <row r="157" spans="1:31" ht="14.45" customHeight="1" x14ac:dyDescent="0.3">
      <c r="A157" s="15" t="s">
        <v>8</v>
      </c>
      <c r="B157" s="42">
        <v>0.13758409695556303</v>
      </c>
      <c r="C157" s="43">
        <v>0.14102348465055908</v>
      </c>
      <c r="D157" s="76">
        <v>9.0446971211906799E-2</v>
      </c>
      <c r="E157" s="114">
        <v>0.13869218669804478</v>
      </c>
      <c r="F157" s="42">
        <v>0.13263375921115966</v>
      </c>
      <c r="G157" s="43">
        <v>0.15255688382633179</v>
      </c>
      <c r="H157" s="76">
        <v>0.11085678083045473</v>
      </c>
      <c r="I157" s="114">
        <v>0.16592184042737498</v>
      </c>
      <c r="J157" s="42">
        <v>0.11622102359586538</v>
      </c>
      <c r="K157" s="43">
        <v>0.14416584313024511</v>
      </c>
      <c r="L157" s="76">
        <v>0.13272210889732239</v>
      </c>
      <c r="M157" s="114"/>
      <c r="N157" s="1"/>
      <c r="O157" s="48">
        <v>0.12694623139924407</v>
      </c>
      <c r="P157" s="238">
        <v>0.14066847112807634</v>
      </c>
      <c r="Q157" s="114"/>
      <c r="U157" s="303"/>
      <c r="X157" s="303"/>
      <c r="AA157" s="303"/>
      <c r="AD157" s="303"/>
    </row>
    <row r="158" spans="1:31" ht="14.45" customHeight="1" x14ac:dyDescent="0.3">
      <c r="A158" s="41" t="s">
        <v>9</v>
      </c>
      <c r="B158" s="42">
        <v>0.14146120472825682</v>
      </c>
      <c r="C158" s="43">
        <v>0.11486904136278467</v>
      </c>
      <c r="D158" s="76">
        <v>0.10523416755133048</v>
      </c>
      <c r="E158" s="114">
        <v>9.6814483776314186E-2</v>
      </c>
      <c r="F158" s="42">
        <v>8.5572576310802326E-2</v>
      </c>
      <c r="G158" s="43">
        <v>0.12185392427725514</v>
      </c>
      <c r="H158" s="76">
        <v>0.10357041731844704</v>
      </c>
      <c r="I158" s="114">
        <v>0.13687819825829209</v>
      </c>
      <c r="J158" s="42">
        <v>9.7891276000770494E-2</v>
      </c>
      <c r="K158" s="43">
        <v>0.10361596830469109</v>
      </c>
      <c r="L158" s="76">
        <v>0.10111265434761565</v>
      </c>
      <c r="M158" s="114"/>
      <c r="N158" s="1"/>
      <c r="O158" s="48">
        <v>0.11405625747731746</v>
      </c>
      <c r="P158" s="238">
        <v>0.11240800430018978</v>
      </c>
      <c r="Q158" s="114"/>
      <c r="U158" s="303"/>
      <c r="X158" s="303"/>
      <c r="AA158" s="303"/>
      <c r="AD158" s="303"/>
    </row>
    <row r="159" spans="1:31" ht="14.45" customHeight="1" x14ac:dyDescent="0.3">
      <c r="A159" s="41" t="s">
        <v>10</v>
      </c>
      <c r="B159" s="42">
        <v>0.20585178359460538</v>
      </c>
      <c r="C159" s="43">
        <v>0.24533527671289057</v>
      </c>
      <c r="D159" s="76">
        <v>0.18573214549920139</v>
      </c>
      <c r="E159" s="114">
        <v>0.20835264407530599</v>
      </c>
      <c r="F159" s="42">
        <v>0.17146694674240545</v>
      </c>
      <c r="G159" s="43">
        <v>0.18501576928895336</v>
      </c>
      <c r="H159" s="76">
        <v>0.1730794043212579</v>
      </c>
      <c r="I159" s="114">
        <v>0.2159845774002134</v>
      </c>
      <c r="J159" s="42">
        <v>0.16394900355186573</v>
      </c>
      <c r="K159" s="43">
        <v>0.16798514968457631</v>
      </c>
      <c r="L159" s="76">
        <v>0.1237500527625767</v>
      </c>
      <c r="M159" s="114"/>
      <c r="N159" s="1"/>
      <c r="O159" s="48">
        <v>0.21065580879397958</v>
      </c>
      <c r="P159" s="238">
        <v>0.18625490572003855</v>
      </c>
      <c r="Q159" s="114"/>
      <c r="U159" s="303"/>
      <c r="X159" s="303"/>
      <c r="AA159" s="303"/>
      <c r="AD159" s="303"/>
    </row>
    <row r="160" spans="1:31" ht="14.45" customHeight="1" x14ac:dyDescent="0.3">
      <c r="A160" s="41" t="s">
        <v>11</v>
      </c>
      <c r="B160" s="42">
        <v>0.17378480893408724</v>
      </c>
      <c r="C160" s="43">
        <v>0.14933924895973991</v>
      </c>
      <c r="D160" s="76">
        <v>0.13317606631887186</v>
      </c>
      <c r="E160" s="114">
        <v>0.16866500760045341</v>
      </c>
      <c r="F160" s="42">
        <v>0.17482194122831238</v>
      </c>
      <c r="G160" s="43">
        <v>0.10907717897121538</v>
      </c>
      <c r="H160" s="76">
        <v>0.13720800820882167</v>
      </c>
      <c r="I160" s="114">
        <v>0.18469444894451753</v>
      </c>
      <c r="J160" s="42">
        <v>8.8558536132004526E-2</v>
      </c>
      <c r="K160" s="43">
        <v>0.13058523397117383</v>
      </c>
      <c r="L160" s="76">
        <v>0.14531209453158997</v>
      </c>
      <c r="M160" s="114"/>
      <c r="N160" s="1"/>
      <c r="O160" s="48">
        <v>0.15573969597087658</v>
      </c>
      <c r="P160" s="238">
        <v>0.15123467983153921</v>
      </c>
      <c r="Q160" s="114"/>
      <c r="U160" s="303"/>
      <c r="X160" s="303"/>
      <c r="AA160" s="303"/>
      <c r="AD160" s="303"/>
    </row>
    <row r="161" spans="1:31" ht="14.45" customHeight="1" x14ac:dyDescent="0.3">
      <c r="A161" s="41" t="s">
        <v>12</v>
      </c>
      <c r="B161" s="42">
        <v>0.10280886682338895</v>
      </c>
      <c r="C161" s="43">
        <v>0.14497832337255498</v>
      </c>
      <c r="D161" s="76">
        <v>0.12925061224200318</v>
      </c>
      <c r="E161" s="114">
        <v>0.18070802193795982</v>
      </c>
      <c r="F161" s="42">
        <v>0.10011834206011105</v>
      </c>
      <c r="G161" s="43">
        <v>0.17520170168640373</v>
      </c>
      <c r="H161" s="76">
        <v>0.15116773211845938</v>
      </c>
      <c r="I161" s="114">
        <v>0.21094856274987145</v>
      </c>
      <c r="J161" s="42">
        <v>0.10352622764933284</v>
      </c>
      <c r="K161" s="43">
        <v>0.13005053786195456</v>
      </c>
      <c r="L161" s="76">
        <v>0.1275180868655392</v>
      </c>
      <c r="M161" s="114"/>
      <c r="N161" s="1"/>
      <c r="O161" s="48">
        <v>0.1401150255356754</v>
      </c>
      <c r="P161" s="238">
        <v>0.16039468908730942</v>
      </c>
      <c r="Q161" s="114"/>
      <c r="U161" s="303"/>
      <c r="X161" s="303"/>
      <c r="AA161" s="303"/>
      <c r="AD161" s="303"/>
    </row>
    <row r="162" spans="1:31" ht="14.45" customHeight="1" x14ac:dyDescent="0.3">
      <c r="A162" s="15" t="s">
        <v>13</v>
      </c>
      <c r="B162" s="42">
        <v>1.3240874793501467</v>
      </c>
      <c r="C162" s="43">
        <v>1.4240511696281259</v>
      </c>
      <c r="D162" s="76">
        <v>1.0562785626049191</v>
      </c>
      <c r="E162" s="114">
        <v>1.2706148915512381</v>
      </c>
      <c r="F162" s="42">
        <v>1.1923354232168102</v>
      </c>
      <c r="G162" s="43">
        <v>1.0768068714877423</v>
      </c>
      <c r="H162" s="76">
        <v>0.8794404758396871</v>
      </c>
      <c r="I162" s="114">
        <v>1.0879359885454825</v>
      </c>
      <c r="J162" s="42">
        <v>0.87322046025735678</v>
      </c>
      <c r="K162" s="43">
        <v>0.87278716515666011</v>
      </c>
      <c r="L162" s="76">
        <v>0.79206972276941157</v>
      </c>
      <c r="M162" s="114"/>
      <c r="N162" s="1"/>
      <c r="O162" s="48">
        <v>1.2632038514376893</v>
      </c>
      <c r="P162" s="238">
        <v>1.0548936529089117</v>
      </c>
      <c r="Q162" s="114"/>
      <c r="U162" s="303"/>
      <c r="X162" s="303"/>
      <c r="AA162" s="303"/>
      <c r="AD162" s="303"/>
    </row>
    <row r="163" spans="1:31" ht="14.45" customHeight="1" thickBot="1" x14ac:dyDescent="0.35">
      <c r="A163" s="25" t="s">
        <v>121</v>
      </c>
      <c r="B163" s="44" t="s">
        <v>80</v>
      </c>
      <c r="C163" s="45" t="s">
        <v>80</v>
      </c>
      <c r="D163" s="196" t="s">
        <v>80</v>
      </c>
      <c r="E163" s="230" t="s">
        <v>80</v>
      </c>
      <c r="F163" s="44" t="s">
        <v>80</v>
      </c>
      <c r="G163" s="45" t="s">
        <v>80</v>
      </c>
      <c r="H163" s="196" t="s">
        <v>80</v>
      </c>
      <c r="I163" s="230" t="s">
        <v>80</v>
      </c>
      <c r="J163" s="304" t="s">
        <v>80</v>
      </c>
      <c r="K163" s="45" t="s">
        <v>80</v>
      </c>
      <c r="L163" s="196" t="s">
        <v>80</v>
      </c>
      <c r="M163" s="230"/>
      <c r="O163" s="44" t="s">
        <v>80</v>
      </c>
      <c r="P163" s="45" t="s">
        <v>80</v>
      </c>
      <c r="Q163" s="230"/>
      <c r="U163" s="303"/>
      <c r="X163" s="303"/>
      <c r="AA163" s="303"/>
      <c r="AD163" s="303"/>
    </row>
    <row r="164" spans="1:31" s="7" customFormat="1" ht="14.45" customHeight="1" thickBot="1" x14ac:dyDescent="0.35">
      <c r="A164" s="31" t="s">
        <v>122</v>
      </c>
      <c r="B164" s="46">
        <v>0.21067820897654824</v>
      </c>
      <c r="C164" s="47">
        <v>0.21679574851221595</v>
      </c>
      <c r="D164" s="197">
        <v>0.16644962775706343</v>
      </c>
      <c r="E164" s="195">
        <v>0.20322162054724296</v>
      </c>
      <c r="F164" s="46">
        <v>0.18264048782932632</v>
      </c>
      <c r="G164" s="47">
        <v>0.20316044078109735</v>
      </c>
      <c r="H164" s="197">
        <v>0.16760461829338635</v>
      </c>
      <c r="I164" s="195">
        <v>0.22674256630286951</v>
      </c>
      <c r="J164" s="46">
        <v>0.16196966013567382</v>
      </c>
      <c r="K164" s="47">
        <v>0.18082137789829367</v>
      </c>
      <c r="L164" s="197">
        <v>0.16437904105519466</v>
      </c>
      <c r="M164" s="195"/>
      <c r="N164"/>
      <c r="O164" s="50">
        <v>0.19900740743393069</v>
      </c>
      <c r="P164" s="240">
        <v>0.19527659928103502</v>
      </c>
      <c r="Q164" s="195"/>
      <c r="R164" s="303"/>
      <c r="S164"/>
      <c r="T164"/>
      <c r="U164" s="303"/>
      <c r="V164"/>
      <c r="W164"/>
      <c r="X164" s="303"/>
      <c r="Y164"/>
      <c r="Z164"/>
      <c r="AA164" s="303"/>
      <c r="AB164"/>
      <c r="AC164"/>
      <c r="AD164" s="303"/>
      <c r="AE164"/>
    </row>
    <row r="165" spans="1:31" x14ac:dyDescent="0.3">
      <c r="A165" s="1"/>
      <c r="B165" s="1"/>
      <c r="C165" s="1"/>
      <c r="D165" s="1"/>
      <c r="E165" s="1"/>
      <c r="F165" s="1"/>
      <c r="G165" s="1"/>
      <c r="H165" s="1"/>
      <c r="I165" s="1"/>
      <c r="J165" s="1"/>
      <c r="K165" s="1"/>
      <c r="L165" s="1"/>
      <c r="M165" s="1"/>
      <c r="N165" s="1"/>
      <c r="O165" s="1"/>
      <c r="P165" s="1"/>
      <c r="Q165" s="1"/>
      <c r="U165" s="303"/>
      <c r="X165" s="303"/>
      <c r="AA165" s="303"/>
      <c r="AD165" s="303"/>
    </row>
    <row r="166" spans="1:31" x14ac:dyDescent="0.3">
      <c r="F166" s="24"/>
      <c r="G166" s="24"/>
      <c r="H166" s="24"/>
      <c r="I166" s="24"/>
      <c r="J166" s="24"/>
      <c r="K166" s="24"/>
      <c r="U166" s="303"/>
      <c r="X166" s="303"/>
      <c r="AA166" s="303"/>
      <c r="AD166" s="303"/>
    </row>
    <row r="167" spans="1:31" x14ac:dyDescent="0.3">
      <c r="U167" s="303"/>
      <c r="X167" s="303"/>
      <c r="AA167" s="303"/>
      <c r="AD167" s="303"/>
    </row>
    <row r="168" spans="1:31" x14ac:dyDescent="0.3">
      <c r="U168" s="303"/>
      <c r="X168" s="303"/>
      <c r="AA168" s="303"/>
      <c r="AD168" s="303"/>
    </row>
  </sheetData>
  <pageMargins left="0.7" right="0.7" top="0.75" bottom="0.75" header="0.3" footer="0.3"/>
  <pageSetup paperSize="9" scale="37" fitToHeight="0" orientation="portrait" r:id="rId1"/>
  <headerFooter>
    <oddFooter>&amp;C&amp;P</oddFooter>
  </headerFooter>
  <rowBreaks count="1" manualBreakCount="1">
    <brk id="92" max="16"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B173"/>
  <sheetViews>
    <sheetView showGridLines="0" zoomScale="80" zoomScaleNormal="80" zoomScaleSheetLayoutView="90" workbookViewId="0"/>
  </sheetViews>
  <sheetFormatPr defaultRowHeight="15" x14ac:dyDescent="0.25"/>
  <cols>
    <col min="1" max="1" width="60.5703125" customWidth="1"/>
    <col min="2" max="5" width="9.42578125" customWidth="1"/>
    <col min="6" max="7" width="9.42578125" style="212" customWidth="1"/>
    <col min="8" max="13" width="9.42578125" style="213" customWidth="1"/>
    <col min="14" max="14" width="4.5703125" customWidth="1"/>
    <col min="15" max="17" width="9.42578125" style="198" customWidth="1"/>
  </cols>
  <sheetData>
    <row r="1" spans="1:20" ht="40.35" customHeight="1" x14ac:dyDescent="0.25">
      <c r="A1" s="1"/>
      <c r="B1" s="1"/>
      <c r="C1" s="1"/>
      <c r="D1" s="1"/>
      <c r="E1" s="1"/>
      <c r="F1" s="203"/>
      <c r="G1" s="203"/>
      <c r="H1" s="204"/>
      <c r="I1" s="204"/>
      <c r="J1" s="204"/>
      <c r="K1" s="204"/>
      <c r="L1" s="204"/>
      <c r="M1" s="204"/>
      <c r="N1" s="204"/>
      <c r="O1" s="95"/>
      <c r="P1" s="95"/>
    </row>
    <row r="2" spans="1:20" ht="26.25" x14ac:dyDescent="0.4">
      <c r="A2" s="2" t="s">
        <v>6</v>
      </c>
      <c r="B2" s="1"/>
      <c r="C2" s="1"/>
      <c r="D2" s="1"/>
      <c r="E2" s="1"/>
      <c r="F2" s="203"/>
      <c r="G2" s="203"/>
      <c r="H2" s="204"/>
      <c r="I2" s="204"/>
      <c r="J2" s="204"/>
      <c r="K2" s="204"/>
      <c r="L2" s="204"/>
      <c r="M2" s="204"/>
      <c r="N2" s="204"/>
      <c r="O2" s="95"/>
      <c r="P2" s="95"/>
    </row>
    <row r="3" spans="1:20" ht="15.75" thickBot="1" x14ac:dyDescent="0.3">
      <c r="A3" s="1"/>
      <c r="B3" s="1"/>
      <c r="C3" s="1"/>
      <c r="D3" s="1"/>
      <c r="E3" s="1"/>
      <c r="F3" s="203"/>
      <c r="G3" s="203"/>
      <c r="H3" s="204"/>
      <c r="I3" s="204"/>
      <c r="J3" s="204"/>
      <c r="K3" s="204"/>
      <c r="L3" s="204"/>
      <c r="M3" s="204"/>
      <c r="N3" s="204"/>
      <c r="O3" s="95"/>
      <c r="P3" s="95"/>
    </row>
    <row r="4" spans="1:20" s="7" customFormat="1" x14ac:dyDescent="0.25">
      <c r="A4" s="3" t="s">
        <v>131</v>
      </c>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c r="S4"/>
      <c r="T4"/>
    </row>
    <row r="5" spans="1:20" s="7" customFormat="1" ht="15.75" thickBot="1" x14ac:dyDescent="0.3">
      <c r="A5" s="8" t="s">
        <v>132</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c r="S5"/>
      <c r="T5"/>
    </row>
    <row r="6" spans="1:20" s="4" customFormat="1" ht="6" customHeight="1" x14ac:dyDescent="0.25">
      <c r="A6" s="272"/>
      <c r="B6" s="305"/>
      <c r="C6" s="306"/>
      <c r="D6" s="306"/>
      <c r="E6" s="307"/>
      <c r="F6" s="305"/>
      <c r="G6" s="306"/>
      <c r="H6" s="306"/>
      <c r="I6" s="307"/>
      <c r="J6" s="305"/>
      <c r="K6" s="306"/>
      <c r="L6" s="306"/>
      <c r="M6" s="307"/>
      <c r="O6" s="305"/>
      <c r="P6" s="306"/>
      <c r="Q6" s="307"/>
      <c r="R6" s="1"/>
      <c r="S6" s="1"/>
      <c r="T6" s="1"/>
    </row>
    <row r="7" spans="1:20" x14ac:dyDescent="0.25">
      <c r="A7" s="122" t="s">
        <v>8</v>
      </c>
      <c r="B7" s="205">
        <v>7643.692</v>
      </c>
      <c r="C7" s="203">
        <v>7825.4299999999994</v>
      </c>
      <c r="D7" s="204">
        <v>8084.362000000001</v>
      </c>
      <c r="E7" s="206">
        <v>8326.8350000000009</v>
      </c>
      <c r="F7" s="205">
        <v>8441.32</v>
      </c>
      <c r="G7" s="203">
        <v>8616.5490000000009</v>
      </c>
      <c r="H7" s="204">
        <v>8695.49</v>
      </c>
      <c r="I7" s="206">
        <v>8752.8940000000002</v>
      </c>
      <c r="J7" s="205">
        <v>8818.74</v>
      </c>
      <c r="K7" s="203">
        <v>8945.4619999999995</v>
      </c>
      <c r="L7" s="204">
        <v>9028.2739999999994</v>
      </c>
      <c r="M7" s="206"/>
      <c r="N7" s="20"/>
      <c r="O7" s="16">
        <v>8326.8350000000009</v>
      </c>
      <c r="P7" s="17">
        <v>8752.8940000000002</v>
      </c>
      <c r="Q7" s="55"/>
    </row>
    <row r="8" spans="1:20" x14ac:dyDescent="0.25">
      <c r="A8" s="183" t="s">
        <v>9</v>
      </c>
      <c r="B8" s="205">
        <v>2977.11</v>
      </c>
      <c r="C8" s="203">
        <v>2971.68</v>
      </c>
      <c r="D8" s="204">
        <v>2946.12</v>
      </c>
      <c r="E8" s="206">
        <v>2924.89</v>
      </c>
      <c r="F8" s="205">
        <v>2895.5711699999997</v>
      </c>
      <c r="G8" s="203">
        <v>2884.8631700000001</v>
      </c>
      <c r="H8" s="204">
        <v>2887.3953200000001</v>
      </c>
      <c r="I8" s="206">
        <v>2873.3143200000004</v>
      </c>
      <c r="J8" s="205">
        <v>2821.1243200000004</v>
      </c>
      <c r="K8" s="203">
        <v>2819.944</v>
      </c>
      <c r="L8" s="204">
        <v>2819.4290000000001</v>
      </c>
      <c r="M8" s="206"/>
      <c r="N8" s="20"/>
      <c r="O8" s="16">
        <v>2924.89</v>
      </c>
      <c r="P8" s="17">
        <v>2873.3143200000004</v>
      </c>
      <c r="Q8" s="55"/>
    </row>
    <row r="9" spans="1:20" x14ac:dyDescent="0.25">
      <c r="A9" s="183" t="s">
        <v>10</v>
      </c>
      <c r="B9" s="205">
        <v>2112.35</v>
      </c>
      <c r="C9" s="203">
        <v>2130.7800000000002</v>
      </c>
      <c r="D9" s="204">
        <v>2157.4499999999998</v>
      </c>
      <c r="E9" s="206">
        <v>2065.21</v>
      </c>
      <c r="F9" s="205">
        <v>2079.0100000000002</v>
      </c>
      <c r="G9" s="203">
        <v>2103.6999999999998</v>
      </c>
      <c r="H9" s="204">
        <v>2109.1</v>
      </c>
      <c r="I9" s="206">
        <v>2107.15</v>
      </c>
      <c r="J9" s="205">
        <v>2106.0079999999998</v>
      </c>
      <c r="K9" s="203">
        <v>2118.712</v>
      </c>
      <c r="L9" s="204">
        <v>2141.8310000000001</v>
      </c>
      <c r="M9" s="206"/>
      <c r="N9" s="20"/>
      <c r="O9" s="16">
        <v>2065.21</v>
      </c>
      <c r="P9" s="17">
        <v>2107.15</v>
      </c>
      <c r="Q9" s="55"/>
    </row>
    <row r="10" spans="1:20" x14ac:dyDescent="0.25">
      <c r="A10" s="183" t="s">
        <v>11</v>
      </c>
      <c r="B10" s="205">
        <v>1282.7200000000003</v>
      </c>
      <c r="C10" s="203">
        <v>1288.1499999999999</v>
      </c>
      <c r="D10" s="204">
        <v>1308.3400000000001</v>
      </c>
      <c r="E10" s="206">
        <v>1323.18</v>
      </c>
      <c r="F10" s="205">
        <v>1319.3899999999999</v>
      </c>
      <c r="G10" s="203">
        <v>1343.27</v>
      </c>
      <c r="H10" s="204">
        <v>1382.0600000000002</v>
      </c>
      <c r="I10" s="206">
        <v>1398.71</v>
      </c>
      <c r="J10" s="205">
        <v>1418.077</v>
      </c>
      <c r="K10" s="203">
        <v>1432.7739999999999</v>
      </c>
      <c r="L10" s="204">
        <v>1459.883</v>
      </c>
      <c r="M10" s="206"/>
      <c r="N10" s="20"/>
      <c r="O10" s="16">
        <v>1323.18</v>
      </c>
      <c r="P10" s="17">
        <v>1398.71</v>
      </c>
      <c r="Q10" s="55"/>
    </row>
    <row r="11" spans="1:20" x14ac:dyDescent="0.25">
      <c r="A11" s="183" t="s">
        <v>12</v>
      </c>
      <c r="B11" s="205">
        <v>1112.77</v>
      </c>
      <c r="C11" s="203">
        <v>1116.8800000000001</v>
      </c>
      <c r="D11" s="204">
        <v>1122.97</v>
      </c>
      <c r="E11" s="206">
        <v>1136.1099999999999</v>
      </c>
      <c r="F11" s="205">
        <v>1149.01</v>
      </c>
      <c r="G11" s="203">
        <v>1172.8899999999999</v>
      </c>
      <c r="H11" s="204">
        <v>1185</v>
      </c>
      <c r="I11" s="206">
        <v>1191.96</v>
      </c>
      <c r="J11" s="205">
        <v>1194.3720000000001</v>
      </c>
      <c r="K11" s="203">
        <v>1209.1199999999999</v>
      </c>
      <c r="L11" s="204">
        <v>1220.2260000000001</v>
      </c>
      <c r="M11" s="206"/>
      <c r="N11" s="20"/>
      <c r="O11" s="16">
        <v>1136.1099999999999</v>
      </c>
      <c r="P11" s="17">
        <v>1191.96</v>
      </c>
      <c r="Q11" s="55"/>
    </row>
    <row r="12" spans="1:20" ht="15.75" thickBot="1" x14ac:dyDescent="0.3">
      <c r="A12" s="183" t="s">
        <v>14</v>
      </c>
      <c r="B12" s="205">
        <v>1225.8699999999999</v>
      </c>
      <c r="C12" s="203">
        <v>1240.05</v>
      </c>
      <c r="D12" s="204">
        <v>1252.8</v>
      </c>
      <c r="E12" s="206">
        <v>1245.94</v>
      </c>
      <c r="F12" s="205">
        <v>1252.69</v>
      </c>
      <c r="G12" s="203">
        <v>1270.28</v>
      </c>
      <c r="H12" s="204">
        <v>1278.27</v>
      </c>
      <c r="I12" s="206">
        <v>1286.3800000000001</v>
      </c>
      <c r="J12" s="205">
        <v>1297.307</v>
      </c>
      <c r="K12" s="203">
        <v>1291.261</v>
      </c>
      <c r="L12" s="204">
        <v>1286.373</v>
      </c>
      <c r="M12" s="206"/>
      <c r="N12" s="20"/>
      <c r="O12" s="16">
        <v>1245.94</v>
      </c>
      <c r="P12" s="17">
        <v>1286.3800000000001</v>
      </c>
      <c r="Q12" s="55"/>
    </row>
    <row r="13" spans="1:20" s="7" customFormat="1" ht="15.75" thickBot="1" x14ac:dyDescent="0.3">
      <c r="A13" s="181" t="s">
        <v>122</v>
      </c>
      <c r="B13" s="208">
        <v>16354.511999999999</v>
      </c>
      <c r="C13" s="209">
        <v>16572.969999999998</v>
      </c>
      <c r="D13" s="209">
        <v>16872.042000000001</v>
      </c>
      <c r="E13" s="210">
        <v>17022.165000000001</v>
      </c>
      <c r="F13" s="208">
        <v>17136.991169999998</v>
      </c>
      <c r="G13" s="209">
        <v>17391.552169999999</v>
      </c>
      <c r="H13" s="209">
        <v>17537.315319999998</v>
      </c>
      <c r="I13" s="210">
        <v>17610.408320000002</v>
      </c>
      <c r="J13" s="208">
        <v>17655.62832</v>
      </c>
      <c r="K13" s="209">
        <v>17817.272999999997</v>
      </c>
      <c r="L13" s="209">
        <v>17956.016</v>
      </c>
      <c r="M13" s="210"/>
      <c r="N13" s="20"/>
      <c r="O13" s="32">
        <v>17022.165000000001</v>
      </c>
      <c r="P13" s="33">
        <v>17610.408320000002</v>
      </c>
      <c r="Q13" s="182"/>
      <c r="R13"/>
      <c r="S13"/>
      <c r="T13"/>
    </row>
    <row r="14" spans="1:20" ht="15.75" thickBot="1" x14ac:dyDescent="0.3">
      <c r="A14" s="1"/>
      <c r="B14" s="204"/>
      <c r="C14" s="204"/>
      <c r="D14" s="204"/>
      <c r="E14" s="204"/>
      <c r="F14" s="204"/>
      <c r="G14" s="204"/>
      <c r="H14" s="204"/>
      <c r="I14" s="204"/>
      <c r="J14" s="204"/>
      <c r="K14" s="204"/>
      <c r="L14" s="204"/>
      <c r="M14" s="204"/>
      <c r="N14" s="204"/>
      <c r="O14" s="204"/>
      <c r="P14" s="204"/>
      <c r="Q14" s="204"/>
    </row>
    <row r="15" spans="1:20" s="7" customFormat="1" x14ac:dyDescent="0.25">
      <c r="A15" s="3" t="s">
        <v>133</v>
      </c>
      <c r="B15" s="5">
        <v>2023</v>
      </c>
      <c r="C15" s="233">
        <v>2023</v>
      </c>
      <c r="D15" s="233">
        <v>2023</v>
      </c>
      <c r="E15" s="6">
        <v>2023</v>
      </c>
      <c r="F15" s="5">
        <v>2024</v>
      </c>
      <c r="G15" s="233">
        <v>2024</v>
      </c>
      <c r="H15" s="233">
        <v>2024</v>
      </c>
      <c r="I15" s="6">
        <v>2024</v>
      </c>
      <c r="J15" s="5">
        <v>2025</v>
      </c>
      <c r="K15" s="233">
        <v>2025</v>
      </c>
      <c r="L15" s="233">
        <v>2025</v>
      </c>
      <c r="M15" s="6">
        <v>2025</v>
      </c>
      <c r="N15" s="4"/>
      <c r="O15" s="5">
        <v>2023</v>
      </c>
      <c r="P15" s="233">
        <v>2024</v>
      </c>
      <c r="Q15" s="6">
        <v>2025</v>
      </c>
      <c r="R15"/>
      <c r="S15"/>
      <c r="T15"/>
    </row>
    <row r="16" spans="1:20" s="7" customFormat="1" ht="15.75" thickBot="1" x14ac:dyDescent="0.3">
      <c r="A16" s="8" t="s">
        <v>132</v>
      </c>
      <c r="B16" s="9" t="s">
        <v>30</v>
      </c>
      <c r="C16" s="10" t="s">
        <v>31</v>
      </c>
      <c r="D16" s="10" t="s">
        <v>32</v>
      </c>
      <c r="E16" s="11" t="s">
        <v>33</v>
      </c>
      <c r="F16" s="9" t="s">
        <v>30</v>
      </c>
      <c r="G16" s="10" t="s">
        <v>31</v>
      </c>
      <c r="H16" s="10" t="s">
        <v>32</v>
      </c>
      <c r="I16" s="11" t="s">
        <v>33</v>
      </c>
      <c r="J16" s="9" t="s">
        <v>30</v>
      </c>
      <c r="K16" s="10" t="s">
        <v>31</v>
      </c>
      <c r="L16" s="10" t="s">
        <v>32</v>
      </c>
      <c r="M16" s="11" t="s">
        <v>33</v>
      </c>
      <c r="N16" s="4"/>
      <c r="O16" s="9" t="s">
        <v>34</v>
      </c>
      <c r="P16" s="10" t="s">
        <v>34</v>
      </c>
      <c r="Q16" s="11" t="s">
        <v>34</v>
      </c>
      <c r="R16"/>
      <c r="S16"/>
      <c r="T16"/>
    </row>
    <row r="17" spans="1:20" s="4" customFormat="1" ht="6" customHeight="1" x14ac:dyDescent="0.25">
      <c r="A17" s="272"/>
      <c r="B17" s="305"/>
      <c r="C17" s="306"/>
      <c r="D17" s="306"/>
      <c r="E17" s="307"/>
      <c r="F17" s="305"/>
      <c r="G17" s="306"/>
      <c r="H17" s="306"/>
      <c r="I17" s="307"/>
      <c r="J17" s="305"/>
      <c r="K17" s="306"/>
      <c r="L17" s="306"/>
      <c r="M17" s="307"/>
      <c r="O17" s="305"/>
      <c r="P17" s="306"/>
      <c r="Q17" s="307"/>
      <c r="R17" s="1"/>
      <c r="S17" s="1"/>
      <c r="T17" s="1"/>
    </row>
    <row r="18" spans="1:20" x14ac:dyDescent="0.25">
      <c r="A18" s="122" t="s">
        <v>8</v>
      </c>
      <c r="B18" s="205">
        <v>3762.5629999999996</v>
      </c>
      <c r="C18" s="203">
        <v>3931.9070000000002</v>
      </c>
      <c r="D18" s="204">
        <v>4178.0410000000002</v>
      </c>
      <c r="E18" s="206">
        <v>4453.348</v>
      </c>
      <c r="F18" s="205">
        <v>4557.0439999999999</v>
      </c>
      <c r="G18" s="203">
        <v>4730.4440000000004</v>
      </c>
      <c r="H18" s="204">
        <v>4815.9650000000001</v>
      </c>
      <c r="I18" s="206">
        <v>4900.3280000000004</v>
      </c>
      <c r="J18" s="205">
        <v>4978.3149999999996</v>
      </c>
      <c r="K18" s="203">
        <v>5086.4120000000003</v>
      </c>
      <c r="L18" s="204">
        <v>5147.8</v>
      </c>
      <c r="M18" s="206"/>
      <c r="N18" s="20"/>
      <c r="O18" s="16">
        <v>4453.348</v>
      </c>
      <c r="P18" s="17">
        <v>4900.3280000000004</v>
      </c>
      <c r="Q18" s="55"/>
    </row>
    <row r="19" spans="1:20" x14ac:dyDescent="0.25">
      <c r="A19" s="122" t="s">
        <v>9</v>
      </c>
      <c r="B19" s="205">
        <v>373</v>
      </c>
      <c r="C19" s="203">
        <v>372</v>
      </c>
      <c r="D19" s="204">
        <v>356</v>
      </c>
      <c r="E19" s="206">
        <v>359</v>
      </c>
      <c r="F19" s="205">
        <v>354.89116999999999</v>
      </c>
      <c r="G19" s="203">
        <v>360.28316999999998</v>
      </c>
      <c r="H19" s="204">
        <v>372.03332</v>
      </c>
      <c r="I19" s="206">
        <v>376.68432000000001</v>
      </c>
      <c r="J19" s="205">
        <v>346.39132000000001</v>
      </c>
      <c r="K19" s="203">
        <v>379.83</v>
      </c>
      <c r="L19" s="204">
        <v>385.26799999999997</v>
      </c>
      <c r="M19" s="206"/>
      <c r="N19" s="20"/>
      <c r="O19" s="16">
        <v>359</v>
      </c>
      <c r="P19" s="17">
        <v>376.68432000000001</v>
      </c>
      <c r="Q19" s="55"/>
    </row>
    <row r="20" spans="1:20" x14ac:dyDescent="0.25">
      <c r="A20" s="183" t="s">
        <v>10</v>
      </c>
      <c r="B20" s="211">
        <v>213.4</v>
      </c>
      <c r="C20" s="212">
        <v>234.42</v>
      </c>
      <c r="D20" s="213">
        <v>264</v>
      </c>
      <c r="E20" s="214">
        <v>180.65</v>
      </c>
      <c r="F20" s="211">
        <v>196.16</v>
      </c>
      <c r="G20" s="212">
        <v>215.47</v>
      </c>
      <c r="H20" s="213">
        <v>220.45</v>
      </c>
      <c r="I20" s="214">
        <v>231.95</v>
      </c>
      <c r="J20" s="211">
        <v>237.22</v>
      </c>
      <c r="K20" s="212">
        <v>252.06100000000001</v>
      </c>
      <c r="L20" s="213">
        <v>285.79000000000002</v>
      </c>
      <c r="M20" s="214"/>
      <c r="N20" s="24"/>
      <c r="O20" s="22">
        <v>180.65</v>
      </c>
      <c r="P20" s="23">
        <v>231.95</v>
      </c>
      <c r="Q20" s="108"/>
    </row>
    <row r="21" spans="1:20" x14ac:dyDescent="0.25">
      <c r="A21" s="183" t="s">
        <v>11</v>
      </c>
      <c r="B21" s="211">
        <v>319.63</v>
      </c>
      <c r="C21" s="212">
        <v>312.3</v>
      </c>
      <c r="D21" s="213">
        <v>316.33000000000004</v>
      </c>
      <c r="E21" s="214">
        <v>320.66000000000003</v>
      </c>
      <c r="F21" s="211">
        <v>306.84999999999997</v>
      </c>
      <c r="G21" s="212">
        <v>316.69</v>
      </c>
      <c r="H21" s="213">
        <v>334.3</v>
      </c>
      <c r="I21" s="214">
        <v>342.22999999999996</v>
      </c>
      <c r="J21" s="211">
        <v>351.61</v>
      </c>
      <c r="K21" s="212">
        <v>359.613</v>
      </c>
      <c r="L21" s="213">
        <v>370.34800000000001</v>
      </c>
      <c r="M21" s="214"/>
      <c r="N21" s="24"/>
      <c r="O21" s="22">
        <v>320.66000000000003</v>
      </c>
      <c r="P21" s="23">
        <v>342.22999999999996</v>
      </c>
      <c r="Q21" s="108"/>
    </row>
    <row r="22" spans="1:20" x14ac:dyDescent="0.25">
      <c r="A22" s="183" t="s">
        <v>12</v>
      </c>
      <c r="B22" s="211">
        <v>465.78</v>
      </c>
      <c r="C22" s="212">
        <v>462.75</v>
      </c>
      <c r="D22" s="213">
        <v>468.59</v>
      </c>
      <c r="E22" s="214">
        <v>480.77</v>
      </c>
      <c r="F22" s="211">
        <v>496.94</v>
      </c>
      <c r="G22" s="212">
        <v>513.06999999999994</v>
      </c>
      <c r="H22" s="213">
        <v>518.67000000000007</v>
      </c>
      <c r="I22" s="214">
        <v>525.45000000000005</v>
      </c>
      <c r="J22" s="211">
        <v>525.43100000000004</v>
      </c>
      <c r="K22" s="212">
        <v>538.702</v>
      </c>
      <c r="L22" s="213">
        <v>543.43700000000001</v>
      </c>
      <c r="M22" s="214"/>
      <c r="N22" s="24"/>
      <c r="O22" s="22">
        <v>480.77</v>
      </c>
      <c r="P22" s="23">
        <v>525.45000000000005</v>
      </c>
      <c r="Q22" s="108"/>
    </row>
    <row r="23" spans="1:20" ht="15.75" thickBot="1" x14ac:dyDescent="0.3">
      <c r="A23" s="183" t="s">
        <v>14</v>
      </c>
      <c r="B23" s="211">
        <v>413.27</v>
      </c>
      <c r="C23" s="212">
        <v>422.28000000000003</v>
      </c>
      <c r="D23" s="213">
        <v>430.05</v>
      </c>
      <c r="E23" s="214">
        <v>423.06</v>
      </c>
      <c r="F23" s="211">
        <v>429.02</v>
      </c>
      <c r="G23" s="212">
        <v>437.69</v>
      </c>
      <c r="H23" s="213">
        <v>445.57</v>
      </c>
      <c r="I23" s="214">
        <v>456.82</v>
      </c>
      <c r="J23" s="211">
        <v>463.64100000000002</v>
      </c>
      <c r="K23" s="212">
        <v>451.51799999999997</v>
      </c>
      <c r="L23" s="213">
        <v>456.81400000000002</v>
      </c>
      <c r="M23" s="214"/>
      <c r="N23" s="24"/>
      <c r="O23" s="22">
        <v>423.06</v>
      </c>
      <c r="P23" s="23">
        <v>456.82</v>
      </c>
      <c r="Q23" s="108"/>
    </row>
    <row r="24" spans="1:20" s="7" customFormat="1" ht="15.75" thickBot="1" x14ac:dyDescent="0.3">
      <c r="A24" s="181" t="s">
        <v>122</v>
      </c>
      <c r="B24" s="208">
        <v>5547.643</v>
      </c>
      <c r="C24" s="209">
        <v>5735.6570000000002</v>
      </c>
      <c r="D24" s="209">
        <v>6013.0110000000004</v>
      </c>
      <c r="E24" s="210">
        <v>6217.4880000000003</v>
      </c>
      <c r="F24" s="208">
        <v>6340.90517</v>
      </c>
      <c r="G24" s="209">
        <v>6573.6471699999993</v>
      </c>
      <c r="H24" s="209">
        <v>6706.9883200000004</v>
      </c>
      <c r="I24" s="210">
        <v>6833.4623199999996</v>
      </c>
      <c r="J24" s="208">
        <v>6902.6083199999994</v>
      </c>
      <c r="K24" s="209">
        <v>7068.1360000000004</v>
      </c>
      <c r="L24" s="209">
        <v>7189.4570000000003</v>
      </c>
      <c r="M24" s="210"/>
      <c r="N24" s="20"/>
      <c r="O24" s="32">
        <v>6217.4880000000003</v>
      </c>
      <c r="P24" s="33">
        <v>6833.4623199999996</v>
      </c>
      <c r="Q24" s="182"/>
      <c r="R24"/>
      <c r="S24"/>
      <c r="T24"/>
    </row>
    <row r="25" spans="1:20" ht="15.75" thickBot="1" x14ac:dyDescent="0.3">
      <c r="A25" s="1"/>
      <c r="B25" s="204"/>
      <c r="C25" s="204"/>
      <c r="D25" s="204"/>
      <c r="E25" s="204"/>
      <c r="F25" s="204"/>
      <c r="G25" s="204"/>
      <c r="H25" s="204"/>
      <c r="I25" s="204"/>
      <c r="J25" s="204"/>
      <c r="K25" s="204"/>
      <c r="L25" s="204"/>
      <c r="M25" s="204"/>
      <c r="N25" s="20"/>
      <c r="O25" s="17"/>
      <c r="P25" s="17"/>
      <c r="Q25" s="17"/>
    </row>
    <row r="26" spans="1:20" s="7" customFormat="1" x14ac:dyDescent="0.25">
      <c r="A26" s="3" t="s">
        <v>134</v>
      </c>
      <c r="B26" s="5">
        <v>2023</v>
      </c>
      <c r="C26" s="233">
        <v>2023</v>
      </c>
      <c r="D26" s="233">
        <v>2023</v>
      </c>
      <c r="E26" s="6">
        <v>2023</v>
      </c>
      <c r="F26" s="5">
        <v>2024</v>
      </c>
      <c r="G26" s="233">
        <v>2024</v>
      </c>
      <c r="H26" s="233">
        <v>2024</v>
      </c>
      <c r="I26" s="6">
        <v>2024</v>
      </c>
      <c r="J26" s="5">
        <v>2025</v>
      </c>
      <c r="K26" s="233">
        <v>2025</v>
      </c>
      <c r="L26" s="233">
        <v>2025</v>
      </c>
      <c r="M26" s="6">
        <v>2025</v>
      </c>
      <c r="N26" s="4"/>
      <c r="O26" s="5">
        <v>2023</v>
      </c>
      <c r="P26" s="233">
        <v>2024</v>
      </c>
      <c r="Q26" s="6">
        <v>2025</v>
      </c>
      <c r="R26"/>
      <c r="S26"/>
      <c r="T26"/>
    </row>
    <row r="27" spans="1:20" s="7" customFormat="1" ht="15.75" thickBot="1" x14ac:dyDescent="0.3">
      <c r="A27" s="8" t="s">
        <v>132</v>
      </c>
      <c r="B27" s="9" t="s">
        <v>30</v>
      </c>
      <c r="C27" s="10" t="s">
        <v>31</v>
      </c>
      <c r="D27" s="10" t="s">
        <v>32</v>
      </c>
      <c r="E27" s="11" t="s">
        <v>33</v>
      </c>
      <c r="F27" s="9" t="s">
        <v>30</v>
      </c>
      <c r="G27" s="10" t="s">
        <v>31</v>
      </c>
      <c r="H27" s="10" t="s">
        <v>32</v>
      </c>
      <c r="I27" s="11" t="s">
        <v>33</v>
      </c>
      <c r="J27" s="9" t="s">
        <v>30</v>
      </c>
      <c r="K27" s="10" t="s">
        <v>31</v>
      </c>
      <c r="L27" s="10" t="s">
        <v>32</v>
      </c>
      <c r="M27" s="11" t="s">
        <v>33</v>
      </c>
      <c r="N27" s="4"/>
      <c r="O27" s="9" t="s">
        <v>34</v>
      </c>
      <c r="P27" s="10" t="s">
        <v>34</v>
      </c>
      <c r="Q27" s="11" t="s">
        <v>34</v>
      </c>
      <c r="R27"/>
      <c r="S27"/>
      <c r="T27"/>
    </row>
    <row r="28" spans="1:20" s="4" customFormat="1" ht="6" customHeight="1" x14ac:dyDescent="0.25">
      <c r="A28" s="272"/>
      <c r="B28" s="305"/>
      <c r="C28" s="306"/>
      <c r="D28" s="306"/>
      <c r="E28" s="307"/>
      <c r="F28" s="305"/>
      <c r="G28" s="306"/>
      <c r="H28" s="306"/>
      <c r="I28" s="307"/>
      <c r="J28" s="305"/>
      <c r="K28" s="306"/>
      <c r="L28" s="306"/>
      <c r="M28" s="307"/>
      <c r="O28" s="305"/>
      <c r="P28" s="306"/>
      <c r="Q28" s="307"/>
      <c r="R28" s="1"/>
      <c r="S28" s="1"/>
      <c r="T28" s="1"/>
    </row>
    <row r="29" spans="1:20" x14ac:dyDescent="0.25">
      <c r="A29" s="122" t="s">
        <v>8</v>
      </c>
      <c r="B29" s="205">
        <v>633.50999999999988</v>
      </c>
      <c r="C29" s="203">
        <v>619.83000000000004</v>
      </c>
      <c r="D29" s="204">
        <v>621.23</v>
      </c>
      <c r="E29" s="206">
        <v>592.6400000000001</v>
      </c>
      <c r="F29" s="205">
        <v>570.56999999999994</v>
      </c>
      <c r="G29" s="203">
        <v>573</v>
      </c>
      <c r="H29" s="204">
        <v>562.82000000000005</v>
      </c>
      <c r="I29" s="206">
        <v>556.31000000000006</v>
      </c>
      <c r="J29" s="205">
        <v>536.881213</v>
      </c>
      <c r="K29" s="203">
        <v>505.881213</v>
      </c>
      <c r="L29" s="204">
        <v>497.886213</v>
      </c>
      <c r="M29" s="206"/>
      <c r="N29" s="20"/>
      <c r="O29" s="16">
        <v>592.6400000000001</v>
      </c>
      <c r="P29" s="17">
        <v>556.31000000000006</v>
      </c>
      <c r="Q29" s="55"/>
    </row>
    <row r="30" spans="1:20" x14ac:dyDescent="0.25">
      <c r="A30" s="183" t="s">
        <v>9</v>
      </c>
      <c r="B30" s="205">
        <v>118.21600000000001</v>
      </c>
      <c r="C30" s="203">
        <v>92.64</v>
      </c>
      <c r="D30" s="204">
        <v>102.36</v>
      </c>
      <c r="E30" s="206">
        <v>100.1</v>
      </c>
      <c r="F30" s="205">
        <v>93.18</v>
      </c>
      <c r="G30" s="203">
        <v>96.32</v>
      </c>
      <c r="H30" s="204">
        <v>103.9</v>
      </c>
      <c r="I30" s="206">
        <v>103</v>
      </c>
      <c r="J30" s="205">
        <v>96.588999999999999</v>
      </c>
      <c r="K30" s="203">
        <v>99.129000000000005</v>
      </c>
      <c r="L30" s="204">
        <v>107.084</v>
      </c>
      <c r="M30" s="206"/>
      <c r="N30" s="20"/>
      <c r="O30" s="16">
        <v>100.1</v>
      </c>
      <c r="P30" s="17">
        <v>103</v>
      </c>
      <c r="Q30" s="55"/>
    </row>
    <row r="31" spans="1:20" x14ac:dyDescent="0.25">
      <c r="A31" s="183" t="s">
        <v>10</v>
      </c>
      <c r="B31" s="205">
        <v>270.72000000000003</v>
      </c>
      <c r="C31" s="203">
        <v>276.17</v>
      </c>
      <c r="D31" s="204">
        <v>282.92</v>
      </c>
      <c r="E31" s="206">
        <v>274.52999999999997</v>
      </c>
      <c r="F31" s="205">
        <v>276.12</v>
      </c>
      <c r="G31" s="203">
        <v>276.89</v>
      </c>
      <c r="H31" s="204">
        <v>276.68</v>
      </c>
      <c r="I31" s="206">
        <v>269.01</v>
      </c>
      <c r="J31" s="205">
        <v>262.20600000000002</v>
      </c>
      <c r="K31" s="203">
        <v>263.49099999999999</v>
      </c>
      <c r="L31" s="204">
        <v>259.48500000000001</v>
      </c>
      <c r="M31" s="206"/>
      <c r="N31" s="20"/>
      <c r="O31" s="16">
        <v>274.52999999999997</v>
      </c>
      <c r="P31" s="17">
        <v>269.01</v>
      </c>
      <c r="Q31" s="55"/>
    </row>
    <row r="32" spans="1:20" x14ac:dyDescent="0.25">
      <c r="A32" s="183" t="s">
        <v>11</v>
      </c>
      <c r="B32" s="205">
        <v>316.60000000000002</v>
      </c>
      <c r="C32" s="203">
        <v>323.41000000000003</v>
      </c>
      <c r="D32" s="204">
        <v>333.78</v>
      </c>
      <c r="E32" s="206">
        <v>319.83999999999997</v>
      </c>
      <c r="F32" s="205">
        <v>306.32</v>
      </c>
      <c r="G32" s="203">
        <v>311.5</v>
      </c>
      <c r="H32" s="204">
        <v>308.35000000000002</v>
      </c>
      <c r="I32" s="206">
        <v>304.10000000000002</v>
      </c>
      <c r="J32" s="205">
        <v>248.78299999999999</v>
      </c>
      <c r="K32" s="203">
        <v>243.137</v>
      </c>
      <c r="L32" s="204">
        <v>245.87799999999999</v>
      </c>
      <c r="M32" s="206"/>
      <c r="N32" s="20"/>
      <c r="O32" s="16">
        <v>319.83999999999997</v>
      </c>
      <c r="P32" s="17">
        <v>304.10000000000002</v>
      </c>
      <c r="Q32" s="55"/>
    </row>
    <row r="33" spans="1:20" x14ac:dyDescent="0.25">
      <c r="A33" s="183" t="s">
        <v>12</v>
      </c>
      <c r="B33" s="205">
        <v>135.63999999999999</v>
      </c>
      <c r="C33" s="203">
        <v>133.44999999999999</v>
      </c>
      <c r="D33" s="204">
        <v>136</v>
      </c>
      <c r="E33" s="206">
        <v>130</v>
      </c>
      <c r="F33" s="205">
        <v>124.6</v>
      </c>
      <c r="G33" s="203">
        <v>118.63</v>
      </c>
      <c r="H33" s="204">
        <v>119.59</v>
      </c>
      <c r="I33" s="206">
        <v>125.14</v>
      </c>
      <c r="J33" s="205">
        <v>115.252</v>
      </c>
      <c r="K33" s="203">
        <v>113.22199999999999</v>
      </c>
      <c r="L33" s="204">
        <v>117.11</v>
      </c>
      <c r="M33" s="206"/>
      <c r="N33" s="20"/>
      <c r="O33" s="16">
        <v>130</v>
      </c>
      <c r="P33" s="17">
        <v>125.14</v>
      </c>
      <c r="Q33" s="55"/>
    </row>
    <row r="34" spans="1:20" ht="15.75" thickBot="1" x14ac:dyDescent="0.3">
      <c r="A34" s="183" t="s">
        <v>14</v>
      </c>
      <c r="B34" s="205">
        <v>225.99</v>
      </c>
      <c r="C34" s="203">
        <v>213.5</v>
      </c>
      <c r="D34" s="204">
        <v>204.94</v>
      </c>
      <c r="E34" s="206">
        <v>198.64</v>
      </c>
      <c r="F34" s="205">
        <v>198.35</v>
      </c>
      <c r="G34" s="203">
        <v>206.67</v>
      </c>
      <c r="H34" s="204">
        <v>214.69</v>
      </c>
      <c r="I34" s="206">
        <v>209.33</v>
      </c>
      <c r="J34" s="205">
        <v>200.19399999999999</v>
      </c>
      <c r="K34" s="203">
        <v>202.25299999999999</v>
      </c>
      <c r="L34" s="204">
        <v>209.32499999999999</v>
      </c>
      <c r="M34" s="206"/>
      <c r="N34" s="20"/>
      <c r="O34" s="16">
        <v>198.64</v>
      </c>
      <c r="P34" s="17">
        <v>209.33</v>
      </c>
      <c r="Q34" s="55"/>
    </row>
    <row r="35" spans="1:20" s="7" customFormat="1" ht="15.75" thickBot="1" x14ac:dyDescent="0.3">
      <c r="A35" s="181" t="s">
        <v>122</v>
      </c>
      <c r="B35" s="208">
        <v>1700.6759999999997</v>
      </c>
      <c r="C35" s="209">
        <v>1659.0000000000002</v>
      </c>
      <c r="D35" s="209">
        <v>1681.23</v>
      </c>
      <c r="E35" s="210">
        <v>1615.75</v>
      </c>
      <c r="F35" s="208">
        <v>1569.1399999999999</v>
      </c>
      <c r="G35" s="209">
        <v>1583.0100000000002</v>
      </c>
      <c r="H35" s="209">
        <v>1586.03</v>
      </c>
      <c r="I35" s="210">
        <v>1566.8899999999999</v>
      </c>
      <c r="J35" s="208">
        <v>1459.905213</v>
      </c>
      <c r="K35" s="209">
        <v>1427.1132130000001</v>
      </c>
      <c r="L35" s="209">
        <v>1436.7682130000001</v>
      </c>
      <c r="M35" s="210"/>
      <c r="N35" s="20"/>
      <c r="O35" s="32">
        <v>1615.75</v>
      </c>
      <c r="P35" s="33">
        <v>1566.8899999999999</v>
      </c>
      <c r="Q35" s="182"/>
      <c r="R35"/>
      <c r="S35"/>
      <c r="T35"/>
    </row>
    <row r="36" spans="1:20" ht="15.75" thickBot="1" x14ac:dyDescent="0.3">
      <c r="A36" s="1"/>
      <c r="B36" s="204"/>
      <c r="C36" s="204"/>
      <c r="D36" s="204"/>
      <c r="E36" s="204"/>
      <c r="F36" s="204"/>
      <c r="G36" s="204"/>
      <c r="H36" s="204"/>
      <c r="I36" s="204"/>
      <c r="J36" s="204"/>
      <c r="K36" s="204"/>
      <c r="L36" s="204"/>
      <c r="M36" s="204"/>
      <c r="N36" s="20"/>
      <c r="O36" s="17"/>
      <c r="P36" s="17"/>
      <c r="Q36" s="95"/>
    </row>
    <row r="37" spans="1:20" s="7" customFormat="1" x14ac:dyDescent="0.25">
      <c r="A37" s="3" t="s">
        <v>135</v>
      </c>
      <c r="B37" s="5">
        <v>2023</v>
      </c>
      <c r="C37" s="233">
        <v>2023</v>
      </c>
      <c r="D37" s="233">
        <v>2023</v>
      </c>
      <c r="E37" s="6">
        <v>2023</v>
      </c>
      <c r="F37" s="5">
        <v>2024</v>
      </c>
      <c r="G37" s="233">
        <v>2024</v>
      </c>
      <c r="H37" s="233">
        <v>2024</v>
      </c>
      <c r="I37" s="6">
        <v>2024</v>
      </c>
      <c r="J37" s="5">
        <v>2025</v>
      </c>
      <c r="K37" s="233">
        <v>2025</v>
      </c>
      <c r="L37" s="233">
        <v>2025</v>
      </c>
      <c r="M37" s="6">
        <v>2025</v>
      </c>
      <c r="N37" s="4"/>
      <c r="O37" s="5">
        <v>2023</v>
      </c>
      <c r="P37" s="233">
        <v>2024</v>
      </c>
      <c r="Q37" s="6">
        <v>2025</v>
      </c>
      <c r="R37"/>
      <c r="S37"/>
      <c r="T37"/>
    </row>
    <row r="38" spans="1:20" s="7" customFormat="1" ht="15.75" thickBot="1" x14ac:dyDescent="0.3">
      <c r="A38" s="8" t="s">
        <v>132</v>
      </c>
      <c r="B38" s="9" t="s">
        <v>30</v>
      </c>
      <c r="C38" s="10" t="s">
        <v>31</v>
      </c>
      <c r="D38" s="10" t="s">
        <v>32</v>
      </c>
      <c r="E38" s="11" t="s">
        <v>33</v>
      </c>
      <c r="F38" s="9" t="s">
        <v>30</v>
      </c>
      <c r="G38" s="10" t="s">
        <v>31</v>
      </c>
      <c r="H38" s="10" t="s">
        <v>32</v>
      </c>
      <c r="I38" s="11" t="s">
        <v>33</v>
      </c>
      <c r="J38" s="9" t="s">
        <v>30</v>
      </c>
      <c r="K38" s="10" t="s">
        <v>31</v>
      </c>
      <c r="L38" s="10" t="s">
        <v>32</v>
      </c>
      <c r="M38" s="11" t="s">
        <v>33</v>
      </c>
      <c r="N38" s="4"/>
      <c r="O38" s="9" t="s">
        <v>34</v>
      </c>
      <c r="P38" s="10" t="s">
        <v>34</v>
      </c>
      <c r="Q38" s="11" t="s">
        <v>34</v>
      </c>
      <c r="R38"/>
      <c r="S38"/>
      <c r="T38"/>
    </row>
    <row r="39" spans="1:20" s="4" customFormat="1" ht="6" customHeight="1" x14ac:dyDescent="0.25">
      <c r="A39" s="272"/>
      <c r="B39" s="305"/>
      <c r="C39" s="306"/>
      <c r="D39" s="306"/>
      <c r="E39" s="307"/>
      <c r="F39" s="305"/>
      <c r="G39" s="306"/>
      <c r="H39" s="306"/>
      <c r="I39" s="307"/>
      <c r="J39" s="305"/>
      <c r="K39" s="306"/>
      <c r="L39" s="306"/>
      <c r="M39" s="307"/>
      <c r="O39" s="305"/>
      <c r="P39" s="306"/>
      <c r="Q39" s="307"/>
      <c r="R39" s="1"/>
      <c r="S39" s="1"/>
      <c r="T39" s="1"/>
    </row>
    <row r="40" spans="1:20" x14ac:dyDescent="0.25">
      <c r="A40" s="122" t="s">
        <v>8</v>
      </c>
      <c r="B40" s="205">
        <v>8277.2019999999993</v>
      </c>
      <c r="C40" s="203">
        <v>8445.26</v>
      </c>
      <c r="D40" s="204">
        <v>8705.5920000000006</v>
      </c>
      <c r="E40" s="206">
        <v>8919.4750000000004</v>
      </c>
      <c r="F40" s="205">
        <v>9011.89</v>
      </c>
      <c r="G40" s="203">
        <v>9189.5490000000009</v>
      </c>
      <c r="H40" s="204">
        <v>9258.3080339999997</v>
      </c>
      <c r="I40" s="206">
        <v>9309.1961789999987</v>
      </c>
      <c r="J40" s="205">
        <v>9355.6212130000004</v>
      </c>
      <c r="K40" s="203">
        <v>9451.3432130000001</v>
      </c>
      <c r="L40" s="204">
        <v>9526.1602129999992</v>
      </c>
      <c r="M40" s="206"/>
      <c r="N40" s="20"/>
      <c r="O40" s="16">
        <v>8919.4750000000004</v>
      </c>
      <c r="P40" s="17">
        <v>9309.1961789999987</v>
      </c>
      <c r="Q40" s="55"/>
    </row>
    <row r="41" spans="1:20" x14ac:dyDescent="0.25">
      <c r="A41" s="183" t="s">
        <v>9</v>
      </c>
      <c r="B41" s="205">
        <v>3095.326</v>
      </c>
      <c r="C41" s="203">
        <v>3064.3199999999997</v>
      </c>
      <c r="D41" s="204">
        <v>3048.48</v>
      </c>
      <c r="E41" s="206">
        <v>3024.99</v>
      </c>
      <c r="F41" s="205">
        <v>2988.75117</v>
      </c>
      <c r="G41" s="203">
        <v>2981.1831699999998</v>
      </c>
      <c r="H41" s="204">
        <v>2991.29232</v>
      </c>
      <c r="I41" s="206">
        <v>2976.3133199999997</v>
      </c>
      <c r="J41" s="205">
        <v>2917.7133199999998</v>
      </c>
      <c r="K41" s="203">
        <v>2919.0729999999999</v>
      </c>
      <c r="L41" s="204">
        <v>2926.5129999999999</v>
      </c>
      <c r="M41" s="206"/>
      <c r="N41" s="20"/>
      <c r="O41" s="16">
        <v>3024.99</v>
      </c>
      <c r="P41" s="17">
        <v>2976.3133199999997</v>
      </c>
      <c r="Q41" s="55"/>
    </row>
    <row r="42" spans="1:20" x14ac:dyDescent="0.25">
      <c r="A42" s="183" t="s">
        <v>10</v>
      </c>
      <c r="B42" s="205">
        <v>2383.0699999999997</v>
      </c>
      <c r="C42" s="203">
        <v>2406.9500000000003</v>
      </c>
      <c r="D42" s="204">
        <v>2440.37</v>
      </c>
      <c r="E42" s="206">
        <v>2339.7399999999998</v>
      </c>
      <c r="F42" s="205">
        <v>2355.13</v>
      </c>
      <c r="G42" s="203">
        <v>2380.5899999999997</v>
      </c>
      <c r="H42" s="204">
        <v>2385.7799999999997</v>
      </c>
      <c r="I42" s="206">
        <v>2376.16</v>
      </c>
      <c r="J42" s="205">
        <v>2368.2139999999999</v>
      </c>
      <c r="K42" s="203">
        <v>2382.203</v>
      </c>
      <c r="L42" s="204">
        <v>2401.3160000000003</v>
      </c>
      <c r="M42" s="206"/>
      <c r="N42" s="20"/>
      <c r="O42" s="16">
        <v>2339.7399999999998</v>
      </c>
      <c r="P42" s="17">
        <v>2376.16</v>
      </c>
      <c r="Q42" s="55"/>
    </row>
    <row r="43" spans="1:20" x14ac:dyDescent="0.25">
      <c r="A43" s="183" t="s">
        <v>11</v>
      </c>
      <c r="B43" s="205">
        <v>1599.3200000000002</v>
      </c>
      <c r="C43" s="203">
        <v>1611.56</v>
      </c>
      <c r="D43" s="204">
        <v>1642.1200000000001</v>
      </c>
      <c r="E43" s="206">
        <v>1643.02</v>
      </c>
      <c r="F43" s="205">
        <v>1625.7099999999998</v>
      </c>
      <c r="G43" s="203">
        <v>1654.77</v>
      </c>
      <c r="H43" s="204">
        <v>1690.4100000000003</v>
      </c>
      <c r="I43" s="206">
        <v>1702.81</v>
      </c>
      <c r="J43" s="205">
        <v>1666.86</v>
      </c>
      <c r="K43" s="212">
        <v>1675.9109999999998</v>
      </c>
      <c r="L43" s="204">
        <v>1705.761</v>
      </c>
      <c r="M43" s="206"/>
      <c r="N43" s="20"/>
      <c r="O43" s="16">
        <v>1643.02</v>
      </c>
      <c r="P43" s="17">
        <v>1702.81</v>
      </c>
      <c r="Q43" s="55"/>
    </row>
    <row r="44" spans="1:20" x14ac:dyDescent="0.25">
      <c r="A44" s="183" t="s">
        <v>12</v>
      </c>
      <c r="B44" s="205">
        <v>1248.4099999999999</v>
      </c>
      <c r="C44" s="203">
        <v>1250.3300000000002</v>
      </c>
      <c r="D44" s="204">
        <v>1258.97</v>
      </c>
      <c r="E44" s="206">
        <v>1266.1099999999999</v>
      </c>
      <c r="F44" s="205">
        <v>1273.6099999999999</v>
      </c>
      <c r="G44" s="203">
        <v>1291.52</v>
      </c>
      <c r="H44" s="204">
        <v>1304.5899999999999</v>
      </c>
      <c r="I44" s="206">
        <v>1317.1000000000001</v>
      </c>
      <c r="J44" s="205">
        <v>1309.624</v>
      </c>
      <c r="K44" s="203">
        <v>1322.3419999999999</v>
      </c>
      <c r="L44" s="204">
        <v>1337.336</v>
      </c>
      <c r="M44" s="206"/>
      <c r="N44" s="20"/>
      <c r="O44" s="16">
        <v>1266.1099999999999</v>
      </c>
      <c r="P44" s="17">
        <v>1317.1000000000001</v>
      </c>
      <c r="Q44" s="55"/>
    </row>
    <row r="45" spans="1:20" ht="15.75" thickBot="1" x14ac:dyDescent="0.3">
      <c r="A45" s="183" t="s">
        <v>14</v>
      </c>
      <c r="B45" s="205">
        <v>1451.86</v>
      </c>
      <c r="C45" s="203">
        <v>1453.55</v>
      </c>
      <c r="D45" s="204">
        <v>1457.74</v>
      </c>
      <c r="E45" s="206">
        <v>1444.58</v>
      </c>
      <c r="F45" s="205">
        <v>1451.04</v>
      </c>
      <c r="G45" s="203">
        <v>1476.95</v>
      </c>
      <c r="H45" s="204">
        <v>1492.96</v>
      </c>
      <c r="I45" s="206">
        <v>1495.71</v>
      </c>
      <c r="J45" s="205">
        <v>1497.501</v>
      </c>
      <c r="K45" s="203">
        <v>1493.5139999999999</v>
      </c>
      <c r="L45" s="204">
        <v>1495.6980000000001</v>
      </c>
      <c r="M45" s="206"/>
      <c r="N45" s="20"/>
      <c r="O45" s="16">
        <v>1444.58</v>
      </c>
      <c r="P45" s="17">
        <v>1495.71</v>
      </c>
      <c r="Q45" s="55"/>
    </row>
    <row r="46" spans="1:20" s="7" customFormat="1" ht="15.75" thickBot="1" x14ac:dyDescent="0.3">
      <c r="A46" s="181" t="s">
        <v>122</v>
      </c>
      <c r="B46" s="208">
        <v>18055.187999999998</v>
      </c>
      <c r="C46" s="209">
        <v>18231.97</v>
      </c>
      <c r="D46" s="209">
        <v>18553.272000000001</v>
      </c>
      <c r="E46" s="210">
        <v>18637.915000000001</v>
      </c>
      <c r="F46" s="208">
        <v>18706.131170000001</v>
      </c>
      <c r="G46" s="209">
        <v>18974.562170000001</v>
      </c>
      <c r="H46" s="209">
        <v>19123.340354</v>
      </c>
      <c r="I46" s="210">
        <v>19177.289498999995</v>
      </c>
      <c r="J46" s="208">
        <v>19115.533533000002</v>
      </c>
      <c r="K46" s="209">
        <v>19244.386212999998</v>
      </c>
      <c r="L46" s="209">
        <v>19392.784212999999</v>
      </c>
      <c r="M46" s="210"/>
      <c r="N46" s="20"/>
      <c r="O46" s="32">
        <v>18637.915000000001</v>
      </c>
      <c r="P46" s="33">
        <v>19177.289498999995</v>
      </c>
      <c r="Q46" s="182"/>
      <c r="R46"/>
      <c r="S46"/>
      <c r="T46"/>
    </row>
    <row r="47" spans="1:20" ht="15.75" thickBot="1" x14ac:dyDescent="0.3">
      <c r="A47" s="1"/>
      <c r="B47" s="204"/>
      <c r="C47" s="204"/>
      <c r="D47" s="204"/>
      <c r="E47" s="204"/>
      <c r="F47" s="204"/>
      <c r="G47" s="204"/>
      <c r="H47" s="204"/>
      <c r="I47" s="204"/>
      <c r="J47" s="204"/>
      <c r="K47" s="204"/>
      <c r="L47" s="204"/>
      <c r="M47" s="204"/>
      <c r="N47" s="204"/>
      <c r="O47" s="204"/>
      <c r="P47" s="204"/>
      <c r="Q47" s="204"/>
    </row>
    <row r="48" spans="1:20" x14ac:dyDescent="0.25">
      <c r="A48" s="3" t="s">
        <v>136</v>
      </c>
      <c r="B48" s="5">
        <v>2023</v>
      </c>
      <c r="C48" s="233">
        <v>2023</v>
      </c>
      <c r="D48" s="233">
        <v>2023</v>
      </c>
      <c r="E48" s="6">
        <v>2023</v>
      </c>
      <c r="F48" s="5">
        <v>2024</v>
      </c>
      <c r="G48" s="233">
        <v>2024</v>
      </c>
      <c r="H48" s="233">
        <v>2024</v>
      </c>
      <c r="I48" s="6">
        <v>2024</v>
      </c>
      <c r="J48" s="5">
        <v>2025</v>
      </c>
      <c r="K48" s="233">
        <v>2025</v>
      </c>
      <c r="L48" s="233">
        <v>2025</v>
      </c>
      <c r="M48" s="6">
        <v>2025</v>
      </c>
      <c r="N48" s="4"/>
      <c r="O48" s="5">
        <v>2023</v>
      </c>
      <c r="P48" s="233">
        <v>2024</v>
      </c>
      <c r="Q48" s="6">
        <v>2025</v>
      </c>
    </row>
    <row r="49" spans="1:17" ht="15.75" thickBot="1" x14ac:dyDescent="0.3">
      <c r="A49" s="8" t="s">
        <v>137</v>
      </c>
      <c r="B49" s="9" t="s">
        <v>30</v>
      </c>
      <c r="C49" s="10" t="s">
        <v>31</v>
      </c>
      <c r="D49" s="10" t="s">
        <v>32</v>
      </c>
      <c r="E49" s="11" t="s">
        <v>33</v>
      </c>
      <c r="F49" s="9" t="s">
        <v>30</v>
      </c>
      <c r="G49" s="10" t="s">
        <v>31</v>
      </c>
      <c r="H49" s="10" t="s">
        <v>32</v>
      </c>
      <c r="I49" s="11" t="s">
        <v>33</v>
      </c>
      <c r="J49" s="9" t="s">
        <v>30</v>
      </c>
      <c r="K49" s="10" t="s">
        <v>31</v>
      </c>
      <c r="L49" s="10" t="s">
        <v>32</v>
      </c>
      <c r="M49" s="11" t="s">
        <v>33</v>
      </c>
      <c r="N49" s="4"/>
      <c r="O49" s="9" t="s">
        <v>34</v>
      </c>
      <c r="P49" s="10" t="s">
        <v>34</v>
      </c>
      <c r="Q49" s="11" t="s">
        <v>34</v>
      </c>
    </row>
    <row r="50" spans="1:17" s="1" customFormat="1" ht="6" customHeight="1" x14ac:dyDescent="0.25">
      <c r="A50" s="272"/>
      <c r="B50" s="305"/>
      <c r="C50" s="306"/>
      <c r="D50" s="306"/>
      <c r="E50" s="307"/>
      <c r="F50" s="305"/>
      <c r="G50" s="306"/>
      <c r="H50" s="306"/>
      <c r="I50" s="307"/>
      <c r="J50" s="305"/>
      <c r="K50" s="306"/>
      <c r="L50" s="306"/>
      <c r="M50" s="307"/>
      <c r="N50" s="4"/>
      <c r="O50" s="305"/>
      <c r="P50" s="306"/>
      <c r="Q50" s="307"/>
    </row>
    <row r="51" spans="1:17" x14ac:dyDescent="0.25">
      <c r="A51" s="183" t="s">
        <v>138</v>
      </c>
      <c r="B51" s="205">
        <v>235.77200664804687</v>
      </c>
      <c r="C51" s="203">
        <v>238.24611851043866</v>
      </c>
      <c r="D51" s="204">
        <v>237.71562091178399</v>
      </c>
      <c r="E51" s="206">
        <v>241.53372728793633</v>
      </c>
      <c r="F51" s="205">
        <v>238.08614242369845</v>
      </c>
      <c r="G51" s="203">
        <v>240.02641928142282</v>
      </c>
      <c r="H51" s="204">
        <v>240.61726279855966</v>
      </c>
      <c r="I51" s="206">
        <v>240.13816138584045</v>
      </c>
      <c r="J51" s="205">
        <v>237.25786630446896</v>
      </c>
      <c r="K51" s="203">
        <v>239.90545836756601</v>
      </c>
      <c r="L51" s="204">
        <v>240.28222298563301</v>
      </c>
      <c r="M51" s="206"/>
      <c r="N51" s="1"/>
      <c r="O51" s="201">
        <v>238.31686833955146</v>
      </c>
      <c r="P51" s="241">
        <v>239.71699647238034</v>
      </c>
      <c r="Q51" s="199"/>
    </row>
    <row r="52" spans="1:17" x14ac:dyDescent="0.25">
      <c r="A52" s="183" t="s">
        <v>139</v>
      </c>
      <c r="B52" s="219">
        <v>17.013565015204364</v>
      </c>
      <c r="C52" s="220">
        <v>17.595682768534491</v>
      </c>
      <c r="D52" s="221">
        <v>17.784444203984371</v>
      </c>
      <c r="E52" s="222">
        <v>18.406317830584786</v>
      </c>
      <c r="F52" s="219">
        <v>18.793050357136448</v>
      </c>
      <c r="G52" s="220">
        <v>18.838944527782903</v>
      </c>
      <c r="H52" s="221">
        <v>18.870818823619189</v>
      </c>
      <c r="I52" s="222">
        <v>19.26285836640189</v>
      </c>
      <c r="J52" s="301">
        <v>19.063556734558901</v>
      </c>
      <c r="K52" s="220">
        <v>19.582706539152898</v>
      </c>
      <c r="L52" s="221">
        <v>19.592972956776102</v>
      </c>
      <c r="M52" s="222"/>
      <c r="N52" s="102"/>
      <c r="O52" s="202">
        <v>17.700002454577003</v>
      </c>
      <c r="P52" s="242">
        <v>18.941418018735106</v>
      </c>
      <c r="Q52" s="200"/>
    </row>
    <row r="53" spans="1:17" x14ac:dyDescent="0.25">
      <c r="A53" s="183" t="s">
        <v>140</v>
      </c>
      <c r="B53" s="205">
        <v>268.79789942381512</v>
      </c>
      <c r="C53" s="203">
        <v>277.94468653461814</v>
      </c>
      <c r="D53" s="204">
        <v>282.9741818307009</v>
      </c>
      <c r="E53" s="206">
        <v>277.41645492281856</v>
      </c>
      <c r="F53" s="205">
        <v>277.9922655304386</v>
      </c>
      <c r="G53" s="203">
        <v>277.4418897452461</v>
      </c>
      <c r="H53" s="204">
        <v>282.48214055609293</v>
      </c>
      <c r="I53" s="206">
        <v>277.84095145429666</v>
      </c>
      <c r="J53" s="205">
        <v>282.28293906766697</v>
      </c>
      <c r="K53" s="203">
        <v>285.16877969230802</v>
      </c>
      <c r="L53" s="204">
        <v>294.76503453650798</v>
      </c>
      <c r="M53" s="206"/>
      <c r="N53" s="1"/>
      <c r="O53" s="201">
        <v>276.78330567798815</v>
      </c>
      <c r="P53" s="241">
        <v>278.93931182151857</v>
      </c>
      <c r="Q53" s="199"/>
    </row>
    <row r="54" spans="1:17" x14ac:dyDescent="0.25">
      <c r="A54" s="183" t="s">
        <v>141</v>
      </c>
      <c r="B54" s="219">
        <v>11.573201407743332</v>
      </c>
      <c r="C54" s="220">
        <v>11.941071404424001</v>
      </c>
      <c r="D54" s="221">
        <v>12.179050632919823</v>
      </c>
      <c r="E54" s="222">
        <v>12.225849107629209</v>
      </c>
      <c r="F54" s="219">
        <v>12.283237242040927</v>
      </c>
      <c r="G54" s="220">
        <v>12.500661328204828</v>
      </c>
      <c r="H54" s="221">
        <v>12.605420809912678</v>
      </c>
      <c r="I54" s="222">
        <v>12.6647035181117</v>
      </c>
      <c r="J54" s="219">
        <v>12.552963948608124</v>
      </c>
      <c r="K54" s="220">
        <v>12.8103525446198</v>
      </c>
      <c r="L54" s="221">
        <v>12.989568254720901</v>
      </c>
      <c r="M54" s="222"/>
      <c r="N54" s="1"/>
      <c r="O54" s="202">
        <v>11.979793138179092</v>
      </c>
      <c r="P54" s="242">
        <v>12.513505724567533</v>
      </c>
      <c r="Q54" s="200"/>
    </row>
    <row r="55" spans="1:17" x14ac:dyDescent="0.25">
      <c r="A55" s="183" t="s">
        <v>142</v>
      </c>
      <c r="B55" s="219">
        <v>12.281705892783572</v>
      </c>
      <c r="C55" s="220">
        <v>12.353885391082114</v>
      </c>
      <c r="D55" s="221">
        <v>12.332548645346213</v>
      </c>
      <c r="E55" s="222">
        <v>12.461239781220142</v>
      </c>
      <c r="F55" s="219">
        <v>12.298649693050059</v>
      </c>
      <c r="G55" s="220">
        <v>12.596088588109993</v>
      </c>
      <c r="H55" s="221">
        <v>12.60330199088432</v>
      </c>
      <c r="I55" s="222">
        <v>12.549993134268213</v>
      </c>
      <c r="J55" s="219">
        <v>12.468327316167814</v>
      </c>
      <c r="K55" s="220">
        <v>12.576337802290499</v>
      </c>
      <c r="L55" s="220">
        <v>12.641688379912001</v>
      </c>
      <c r="M55" s="222"/>
      <c r="N55" s="1"/>
      <c r="O55" s="202">
        <v>12.357344927608011</v>
      </c>
      <c r="P55" s="242">
        <v>12.512008351578146</v>
      </c>
      <c r="Q55" s="200"/>
    </row>
    <row r="56" spans="1:17" ht="15.75" thickBot="1" x14ac:dyDescent="0.3">
      <c r="A56" s="184" t="s">
        <v>143</v>
      </c>
      <c r="B56" s="223">
        <v>13.495128202922247</v>
      </c>
      <c r="C56" s="224">
        <v>13.503840086494899</v>
      </c>
      <c r="D56" s="224">
        <v>13.586459072054728</v>
      </c>
      <c r="E56" s="225">
        <v>13.408057343779225</v>
      </c>
      <c r="F56" s="223">
        <v>13.923651109224766</v>
      </c>
      <c r="G56" s="224">
        <v>14.219497451603061</v>
      </c>
      <c r="H56" s="224">
        <v>14.552618954544391</v>
      </c>
      <c r="I56" s="225">
        <v>15.238228446493304</v>
      </c>
      <c r="J56" s="223">
        <v>14.845402181697175</v>
      </c>
      <c r="K56" s="224">
        <v>15.1842668292858</v>
      </c>
      <c r="L56" s="224">
        <v>15.7216093483568</v>
      </c>
      <c r="M56" s="225"/>
      <c r="N56" s="1"/>
      <c r="O56" s="192">
        <v>13.498371176312775</v>
      </c>
      <c r="P56" s="243">
        <v>14.48349899046638</v>
      </c>
      <c r="Q56" s="185"/>
    </row>
    <row r="57" spans="1:17" ht="15.75" thickBot="1" x14ac:dyDescent="0.3">
      <c r="A57" s="1"/>
      <c r="B57" s="1"/>
      <c r="C57" s="1"/>
      <c r="D57" s="1"/>
      <c r="E57" s="1"/>
      <c r="F57" s="203"/>
      <c r="G57" s="203"/>
      <c r="H57" s="204"/>
      <c r="I57" s="204"/>
      <c r="J57" s="203"/>
      <c r="K57" s="203"/>
      <c r="L57" s="204"/>
      <c r="M57" s="204"/>
      <c r="N57" s="1"/>
      <c r="O57" s="95"/>
      <c r="P57" s="95"/>
      <c r="Q57" s="95"/>
    </row>
    <row r="58" spans="1:17" x14ac:dyDescent="0.25">
      <c r="A58" s="3" t="s">
        <v>144</v>
      </c>
      <c r="B58" s="5">
        <v>2023</v>
      </c>
      <c r="C58" s="233">
        <v>2023</v>
      </c>
      <c r="D58" s="233">
        <v>2023</v>
      </c>
      <c r="E58" s="6">
        <v>2023</v>
      </c>
      <c r="F58" s="5">
        <v>2024</v>
      </c>
      <c r="G58" s="233">
        <v>2024</v>
      </c>
      <c r="H58" s="233">
        <v>2024</v>
      </c>
      <c r="I58" s="6">
        <v>2024</v>
      </c>
      <c r="J58" s="5">
        <v>2025</v>
      </c>
      <c r="K58" s="233">
        <v>2025</v>
      </c>
      <c r="L58" s="233">
        <v>2025</v>
      </c>
      <c r="M58" s="6">
        <v>2025</v>
      </c>
      <c r="N58" s="4"/>
      <c r="O58" s="5">
        <v>2023</v>
      </c>
      <c r="P58" s="233">
        <v>2024</v>
      </c>
      <c r="Q58" s="6">
        <v>2025</v>
      </c>
    </row>
    <row r="59" spans="1:17" ht="15.75" thickBot="1" x14ac:dyDescent="0.3">
      <c r="A59" s="8" t="s">
        <v>137</v>
      </c>
      <c r="B59" s="9" t="s">
        <v>30</v>
      </c>
      <c r="C59" s="10" t="s">
        <v>31</v>
      </c>
      <c r="D59" s="10" t="s">
        <v>32</v>
      </c>
      <c r="E59" s="11" t="s">
        <v>33</v>
      </c>
      <c r="F59" s="9" t="s">
        <v>30</v>
      </c>
      <c r="G59" s="10" t="s">
        <v>31</v>
      </c>
      <c r="H59" s="10" t="s">
        <v>32</v>
      </c>
      <c r="I59" s="11" t="s">
        <v>33</v>
      </c>
      <c r="J59" s="9" t="s">
        <v>30</v>
      </c>
      <c r="K59" s="10" t="s">
        <v>31</v>
      </c>
      <c r="L59" s="10" t="s">
        <v>32</v>
      </c>
      <c r="M59" s="11" t="s">
        <v>33</v>
      </c>
      <c r="N59" s="4"/>
      <c r="O59" s="9" t="s">
        <v>34</v>
      </c>
      <c r="P59" s="10" t="s">
        <v>34</v>
      </c>
      <c r="Q59" s="11" t="s">
        <v>34</v>
      </c>
    </row>
    <row r="60" spans="1:17" s="1" customFormat="1" ht="6" customHeight="1" x14ac:dyDescent="0.25">
      <c r="A60" s="272"/>
      <c r="B60" s="305"/>
      <c r="C60" s="306"/>
      <c r="D60" s="306"/>
      <c r="E60" s="307"/>
      <c r="F60" s="305"/>
      <c r="G60" s="306"/>
      <c r="H60" s="306"/>
      <c r="I60" s="307"/>
      <c r="J60" s="305"/>
      <c r="K60" s="306"/>
      <c r="L60" s="306"/>
      <c r="M60" s="307"/>
      <c r="N60" s="4"/>
      <c r="O60" s="305"/>
      <c r="P60" s="306"/>
      <c r="Q60" s="307"/>
    </row>
    <row r="61" spans="1:17" x14ac:dyDescent="0.25">
      <c r="A61" s="183" t="s">
        <v>138</v>
      </c>
      <c r="B61" s="205">
        <v>63.332938975562193</v>
      </c>
      <c r="C61" s="203">
        <v>66.502900434805909</v>
      </c>
      <c r="D61" s="204">
        <v>67.337431118605579</v>
      </c>
      <c r="E61" s="206">
        <v>63.179325317825011</v>
      </c>
      <c r="F61" s="205">
        <v>63.103978621953935</v>
      </c>
      <c r="G61" s="203">
        <v>67.462616498587153</v>
      </c>
      <c r="H61" s="204">
        <v>68.107575216296382</v>
      </c>
      <c r="I61" s="206">
        <v>63.585079050056471</v>
      </c>
      <c r="J61" s="205">
        <v>60.291973566269171</v>
      </c>
      <c r="K61" s="212">
        <v>66.691311855856398</v>
      </c>
      <c r="L61" s="204">
        <v>68.681075619512995</v>
      </c>
      <c r="M61" s="206"/>
      <c r="N61" s="1"/>
      <c r="O61" s="201">
        <v>65.088148961699673</v>
      </c>
      <c r="P61" s="241">
        <v>65.564812346723485</v>
      </c>
      <c r="Q61" s="199"/>
    </row>
    <row r="62" spans="1:17" x14ac:dyDescent="0.25">
      <c r="A62" s="183" t="s">
        <v>139</v>
      </c>
      <c r="B62" s="219">
        <v>4.0320088250230199</v>
      </c>
      <c r="C62" s="220">
        <v>5.2682686531878176</v>
      </c>
      <c r="D62" s="221">
        <v>5.5267510220702931</v>
      </c>
      <c r="E62" s="222">
        <v>5.998629003149591</v>
      </c>
      <c r="F62" s="219">
        <v>5.9256413986078762</v>
      </c>
      <c r="G62" s="220">
        <v>6.3708271293303609</v>
      </c>
      <c r="H62" s="221">
        <v>6.4698923946044973</v>
      </c>
      <c r="I62" s="222">
        <v>6.2557382977179641</v>
      </c>
      <c r="J62" s="219">
        <v>6.6202050359110567</v>
      </c>
      <c r="K62" s="318">
        <v>6.6609763260833299</v>
      </c>
      <c r="L62" s="221">
        <v>6.3580846164222402</v>
      </c>
      <c r="M62" s="222"/>
      <c r="N62" s="102"/>
      <c r="O62" s="202">
        <v>5.2064143758576806</v>
      </c>
      <c r="P62" s="242">
        <v>6.2555248050651748</v>
      </c>
      <c r="Q62" s="200"/>
    </row>
    <row r="63" spans="1:17" x14ac:dyDescent="0.25">
      <c r="A63" s="183" t="s">
        <v>140</v>
      </c>
      <c r="B63" s="205">
        <v>141.82444174749295</v>
      </c>
      <c r="C63" s="203">
        <v>135.19614173696939</v>
      </c>
      <c r="D63" s="204">
        <v>167.34231788542687</v>
      </c>
      <c r="E63" s="206">
        <v>139.11412252361586</v>
      </c>
      <c r="F63" s="205">
        <v>142.20653806545403</v>
      </c>
      <c r="G63" s="203">
        <v>154.49557828619297</v>
      </c>
      <c r="H63" s="204">
        <v>162.94909587042559</v>
      </c>
      <c r="I63" s="206">
        <v>140.6596653893146</v>
      </c>
      <c r="J63" s="205">
        <v>142.35074768552039</v>
      </c>
      <c r="K63" s="212">
        <v>145.02397147624399</v>
      </c>
      <c r="L63" s="204">
        <v>187.51141215981099</v>
      </c>
      <c r="M63" s="206"/>
      <c r="N63" s="1"/>
      <c r="O63" s="201">
        <v>145.86925597337626</v>
      </c>
      <c r="P63" s="241">
        <v>150.07771940284678</v>
      </c>
      <c r="Q63" s="199"/>
    </row>
    <row r="64" spans="1:17" x14ac:dyDescent="0.25">
      <c r="A64" s="183" t="s">
        <v>141</v>
      </c>
      <c r="B64" s="219">
        <v>3.6179449251722802</v>
      </c>
      <c r="C64" s="220">
        <v>3.6302486740093385</v>
      </c>
      <c r="D64" s="221">
        <v>4.0105678162800187</v>
      </c>
      <c r="E64" s="222">
        <v>4.083806139357204</v>
      </c>
      <c r="F64" s="219">
        <v>4.074056042517447</v>
      </c>
      <c r="G64" s="220">
        <v>4.3397914309135084</v>
      </c>
      <c r="H64" s="221">
        <v>4.6414717661707128</v>
      </c>
      <c r="I64" s="222">
        <v>4.7131425751139417</v>
      </c>
      <c r="J64" s="219">
        <v>4.6816514079256306</v>
      </c>
      <c r="K64" s="318">
        <v>5.9506647885110802</v>
      </c>
      <c r="L64" s="221">
        <v>6.2465286527401398</v>
      </c>
      <c r="M64" s="222"/>
      <c r="N64" s="1"/>
      <c r="O64" s="202">
        <v>3.8356418887047106</v>
      </c>
      <c r="P64" s="242">
        <v>4.4421154536789027</v>
      </c>
      <c r="Q64" s="200"/>
    </row>
    <row r="65" spans="1:17" x14ac:dyDescent="0.25">
      <c r="A65" s="183" t="s">
        <v>142</v>
      </c>
      <c r="B65" s="219">
        <v>2.6722447445920392</v>
      </c>
      <c r="C65" s="220">
        <v>3.1107837784451946</v>
      </c>
      <c r="D65" s="221">
        <v>3.1811360035465452</v>
      </c>
      <c r="E65" s="222">
        <v>2.9271206107618934</v>
      </c>
      <c r="F65" s="219">
        <v>3.0440175854114635</v>
      </c>
      <c r="G65" s="220">
        <v>3.6409446256605587</v>
      </c>
      <c r="H65" s="221">
        <v>3.6747074717093859</v>
      </c>
      <c r="I65" s="222">
        <v>3.178610143444605</v>
      </c>
      <c r="J65" s="219">
        <v>3.1110201977633536</v>
      </c>
      <c r="K65" s="318">
        <v>3.3651361280878098</v>
      </c>
      <c r="L65" s="220">
        <v>3.7602008574914199</v>
      </c>
      <c r="M65" s="222"/>
      <c r="N65" s="1"/>
      <c r="O65" s="202">
        <v>2.9728212843364181</v>
      </c>
      <c r="P65" s="242">
        <v>3.3845699565565033</v>
      </c>
      <c r="Q65" s="200"/>
    </row>
    <row r="66" spans="1:17" ht="15.75" thickBot="1" x14ac:dyDescent="0.3">
      <c r="A66" s="184" t="s">
        <v>143</v>
      </c>
      <c r="B66" s="223">
        <v>4.8466283899429952</v>
      </c>
      <c r="C66" s="224">
        <v>4.8416640612364015</v>
      </c>
      <c r="D66" s="224">
        <v>5.2761788901831181</v>
      </c>
      <c r="E66" s="225">
        <v>5.3628200651665496</v>
      </c>
      <c r="F66" s="223">
        <v>4.2912943836453872</v>
      </c>
      <c r="G66" s="224">
        <v>4.418845886766678</v>
      </c>
      <c r="H66" s="224">
        <v>4.3392830277978209</v>
      </c>
      <c r="I66" s="225">
        <v>4.1775777092714863</v>
      </c>
      <c r="J66" s="223">
        <v>3.9635219752480908</v>
      </c>
      <c r="K66" s="319">
        <v>4.3536078368969102</v>
      </c>
      <c r="L66" s="224">
        <v>4.8838613757077303</v>
      </c>
      <c r="M66" s="225"/>
      <c r="N66" s="1"/>
      <c r="O66" s="192">
        <v>5.0818228516322659</v>
      </c>
      <c r="P66" s="243">
        <v>4.3067502518703433</v>
      </c>
      <c r="Q66" s="185"/>
    </row>
    <row r="67" spans="1:17" ht="15.75" thickBot="1" x14ac:dyDescent="0.3">
      <c r="A67" s="1"/>
      <c r="B67" s="1"/>
      <c r="C67" s="1"/>
      <c r="D67" s="1"/>
      <c r="E67" s="1"/>
      <c r="F67" s="203"/>
      <c r="G67" s="203"/>
      <c r="H67" s="204"/>
      <c r="I67" s="204"/>
      <c r="J67" s="203"/>
      <c r="K67" s="203"/>
      <c r="L67" s="204"/>
      <c r="M67" s="204"/>
      <c r="N67" s="1"/>
      <c r="O67" s="95"/>
      <c r="P67" s="95"/>
      <c r="Q67" s="95"/>
    </row>
    <row r="68" spans="1:17" x14ac:dyDescent="0.25">
      <c r="A68" s="3" t="s">
        <v>145</v>
      </c>
      <c r="B68" s="5">
        <v>2023</v>
      </c>
      <c r="C68" s="233">
        <v>2023</v>
      </c>
      <c r="D68" s="233">
        <v>2023</v>
      </c>
      <c r="E68" s="6">
        <v>2023</v>
      </c>
      <c r="F68" s="5">
        <v>2024</v>
      </c>
      <c r="G68" s="233">
        <v>2024</v>
      </c>
      <c r="H68" s="233">
        <v>2024</v>
      </c>
      <c r="I68" s="6">
        <v>2024</v>
      </c>
      <c r="J68" s="5">
        <v>2025</v>
      </c>
      <c r="K68" s="233">
        <v>2025</v>
      </c>
      <c r="L68" s="233">
        <v>2025</v>
      </c>
      <c r="M68" s="6">
        <v>2025</v>
      </c>
      <c r="N68" s="4"/>
      <c r="O68" s="5">
        <v>2023</v>
      </c>
      <c r="P68" s="233">
        <v>2024</v>
      </c>
      <c r="Q68" s="6">
        <v>2025</v>
      </c>
    </row>
    <row r="69" spans="1:17" ht="15.75" thickBot="1" x14ac:dyDescent="0.3">
      <c r="A69" s="8" t="s">
        <v>137</v>
      </c>
      <c r="B69" s="9" t="s">
        <v>30</v>
      </c>
      <c r="C69" s="10" t="s">
        <v>31</v>
      </c>
      <c r="D69" s="10" t="s">
        <v>32</v>
      </c>
      <c r="E69" s="11" t="s">
        <v>33</v>
      </c>
      <c r="F69" s="9" t="s">
        <v>30</v>
      </c>
      <c r="G69" s="10" t="s">
        <v>31</v>
      </c>
      <c r="H69" s="10" t="s">
        <v>32</v>
      </c>
      <c r="I69" s="11" t="s">
        <v>33</v>
      </c>
      <c r="J69" s="9" t="s">
        <v>30</v>
      </c>
      <c r="K69" s="10" t="s">
        <v>31</v>
      </c>
      <c r="L69" s="10" t="s">
        <v>32</v>
      </c>
      <c r="M69" s="11" t="s">
        <v>33</v>
      </c>
      <c r="N69" s="4"/>
      <c r="O69" s="9" t="s">
        <v>34</v>
      </c>
      <c r="P69" s="10" t="s">
        <v>34</v>
      </c>
      <c r="Q69" s="11" t="s">
        <v>34</v>
      </c>
    </row>
    <row r="70" spans="1:17" s="1" customFormat="1" ht="6" customHeight="1" x14ac:dyDescent="0.25">
      <c r="A70" s="272"/>
      <c r="B70" s="305"/>
      <c r="C70" s="306"/>
      <c r="D70" s="306"/>
      <c r="E70" s="307"/>
      <c r="F70" s="305"/>
      <c r="G70" s="306"/>
      <c r="H70" s="306"/>
      <c r="I70" s="307"/>
      <c r="J70" s="305"/>
      <c r="K70" s="306"/>
      <c r="L70" s="306"/>
      <c r="M70" s="307"/>
      <c r="N70" s="4"/>
      <c r="O70" s="305"/>
      <c r="P70" s="306"/>
      <c r="Q70" s="307"/>
    </row>
    <row r="71" spans="1:17" x14ac:dyDescent="0.25">
      <c r="A71" s="183" t="s">
        <v>138</v>
      </c>
      <c r="B71" s="205">
        <v>211.55803838213237</v>
      </c>
      <c r="C71" s="203">
        <v>214.47451680712058</v>
      </c>
      <c r="D71" s="204">
        <v>214.35435240419474</v>
      </c>
      <c r="E71" s="206">
        <v>217.30084742541234</v>
      </c>
      <c r="F71" s="205">
        <v>215.43258305549872</v>
      </c>
      <c r="G71" s="203">
        <v>217.83586240830007</v>
      </c>
      <c r="H71" s="204">
        <v>218.63097983074178</v>
      </c>
      <c r="I71" s="206">
        <v>217.88429128796784</v>
      </c>
      <c r="J71" s="205">
        <v>215.32198730304046</v>
      </c>
      <c r="K71" s="212">
        <v>219.33191342746201</v>
      </c>
      <c r="L71" s="204">
        <v>220.62283315488801</v>
      </c>
      <c r="M71" s="206"/>
      <c r="N71" s="1"/>
      <c r="O71" s="201">
        <v>214.421938754715</v>
      </c>
      <c r="P71" s="241">
        <v>217.4459291456271</v>
      </c>
      <c r="Q71" s="199"/>
    </row>
    <row r="72" spans="1:17" x14ac:dyDescent="0.25">
      <c r="A72" s="183" t="s">
        <v>139</v>
      </c>
      <c r="B72" s="219">
        <v>16.466019430636109</v>
      </c>
      <c r="C72" s="220">
        <v>17.158862169649918</v>
      </c>
      <c r="D72" s="221">
        <v>17.338149681371757</v>
      </c>
      <c r="E72" s="222">
        <v>17.934700270734172</v>
      </c>
      <c r="F72" s="219">
        <v>18.323925628704956</v>
      </c>
      <c r="G72" s="220">
        <v>18.392745417497732</v>
      </c>
      <c r="H72" s="221">
        <v>18.39727662146456</v>
      </c>
      <c r="I72" s="222">
        <v>18.741932002330927</v>
      </c>
      <c r="J72" s="219">
        <v>18.587300795545129</v>
      </c>
      <c r="K72" s="318">
        <v>19.090957774592699</v>
      </c>
      <c r="L72" s="221">
        <v>19.054671054819401</v>
      </c>
      <c r="M72" s="222"/>
      <c r="N72" s="102"/>
      <c r="O72" s="202">
        <v>17.22443288809799</v>
      </c>
      <c r="P72" s="242">
        <v>18.463969917499544</v>
      </c>
      <c r="Q72" s="200"/>
    </row>
    <row r="73" spans="1:17" x14ac:dyDescent="0.25">
      <c r="A73" s="183" t="s">
        <v>140</v>
      </c>
      <c r="B73" s="205">
        <v>253.05150236741341</v>
      </c>
      <c r="C73" s="203">
        <v>260.0062168697653</v>
      </c>
      <c r="D73" s="204">
        <v>268.07751622137033</v>
      </c>
      <c r="E73" s="206">
        <v>259.68876115771167</v>
      </c>
      <c r="F73" s="205">
        <v>260.69759342431865</v>
      </c>
      <c r="G73" s="203">
        <v>261.6993067005256</v>
      </c>
      <c r="H73" s="204">
        <v>267.22077506877378</v>
      </c>
      <c r="I73" s="206">
        <v>260.41581273885816</v>
      </c>
      <c r="J73" s="205">
        <v>264.93276549065735</v>
      </c>
      <c r="K73" s="212">
        <v>267.84732247231699</v>
      </c>
      <c r="L73" s="204">
        <v>281.55012999782798</v>
      </c>
      <c r="M73" s="206"/>
      <c r="N73" s="1"/>
      <c r="O73" s="201">
        <v>260.20599915406518</v>
      </c>
      <c r="P73" s="241">
        <v>262.50837198311905</v>
      </c>
      <c r="Q73" s="199"/>
    </row>
    <row r="74" spans="1:17" x14ac:dyDescent="0.25">
      <c r="A74" s="183" t="s">
        <v>141</v>
      </c>
      <c r="B74" s="219">
        <v>9.5808598942344769</v>
      </c>
      <c r="C74" s="220">
        <v>9.8850407562159202</v>
      </c>
      <c r="D74" s="221">
        <v>10.125410110945623</v>
      </c>
      <c r="E74" s="222">
        <v>10.21309568883372</v>
      </c>
      <c r="F74" s="219">
        <v>10.338757349022416</v>
      </c>
      <c r="G74" s="220">
        <v>10.607316374052717</v>
      </c>
      <c r="H74" s="221">
        <v>10.766363353813304</v>
      </c>
      <c r="I74" s="222">
        <v>10.878692398170855</v>
      </c>
      <c r="J74" s="219">
        <v>10.921576127292665</v>
      </c>
      <c r="K74" s="318">
        <v>11.5342447532951</v>
      </c>
      <c r="L74" s="221">
        <v>11.742614180422599</v>
      </c>
      <c r="M74" s="222"/>
      <c r="N74" s="1"/>
      <c r="O74" s="202">
        <v>9.9511016125574354</v>
      </c>
      <c r="P74" s="242">
        <v>10.647782368764823</v>
      </c>
      <c r="Q74" s="200"/>
    </row>
    <row r="75" spans="1:17" x14ac:dyDescent="0.25">
      <c r="A75" s="183" t="s">
        <v>142</v>
      </c>
      <c r="B75" s="219">
        <v>10.621790126105699</v>
      </c>
      <c r="C75" s="220">
        <v>10.765558484072541</v>
      </c>
      <c r="D75" s="221">
        <v>10.75381238605469</v>
      </c>
      <c r="E75" s="222">
        <v>10.851717716908823</v>
      </c>
      <c r="F75" s="219">
        <v>10.791670519253152</v>
      </c>
      <c r="G75" s="220">
        <v>11.211163667098278</v>
      </c>
      <c r="H75" s="221">
        <v>11.24220289875224</v>
      </c>
      <c r="I75" s="222">
        <v>11.065772100160521</v>
      </c>
      <c r="J75" s="219">
        <v>11.051249164590198</v>
      </c>
      <c r="K75" s="318">
        <v>11.1946048357695</v>
      </c>
      <c r="L75" s="220">
        <v>11.3447852026706</v>
      </c>
      <c r="M75" s="222"/>
      <c r="N75" s="1"/>
      <c r="O75" s="202">
        <v>10.748219678285437</v>
      </c>
      <c r="P75" s="242">
        <v>11.077702296316048</v>
      </c>
      <c r="Q75" s="200"/>
    </row>
    <row r="76" spans="1:17" ht="15.75" thickBot="1" x14ac:dyDescent="0.3">
      <c r="A76" s="184" t="s">
        <v>143</v>
      </c>
      <c r="B76" s="223">
        <v>11.699809866995851</v>
      </c>
      <c r="C76" s="224">
        <v>11.653534089099102</v>
      </c>
      <c r="D76" s="224">
        <v>11.915927793417197</v>
      </c>
      <c r="E76" s="225">
        <v>11.820661327571996</v>
      </c>
      <c r="F76" s="223">
        <v>12.05775275973904</v>
      </c>
      <c r="G76" s="224">
        <v>12.302584464749508</v>
      </c>
      <c r="H76" s="224">
        <v>12.481835685974481</v>
      </c>
      <c r="I76" s="225">
        <v>12.984750700728306</v>
      </c>
      <c r="J76" s="223">
        <v>12.706192546084942</v>
      </c>
      <c r="K76" s="319">
        <v>13.107373801060399</v>
      </c>
      <c r="L76" s="224">
        <v>13.540185662680599</v>
      </c>
      <c r="M76" s="225"/>
      <c r="N76" s="1"/>
      <c r="O76" s="192">
        <v>11.772483269271037</v>
      </c>
      <c r="P76" s="243">
        <v>12.456730902797833</v>
      </c>
      <c r="Q76" s="185"/>
    </row>
    <row r="77" spans="1:17" ht="15.75" thickBot="1" x14ac:dyDescent="0.3">
      <c r="A77" s="1"/>
      <c r="B77" s="1"/>
      <c r="C77" s="1"/>
      <c r="D77" s="1"/>
      <c r="E77" s="1"/>
      <c r="F77" s="203"/>
      <c r="G77" s="203"/>
      <c r="H77" s="204"/>
      <c r="I77" s="204"/>
      <c r="J77" s="203"/>
      <c r="K77" s="203"/>
      <c r="L77" s="204"/>
      <c r="M77" s="204"/>
      <c r="N77" s="1"/>
      <c r="O77" s="95"/>
      <c r="P77" s="95"/>
      <c r="Q77" s="95"/>
    </row>
    <row r="78" spans="1:17" x14ac:dyDescent="0.25">
      <c r="A78" s="3" t="s">
        <v>146</v>
      </c>
      <c r="B78" s="5">
        <v>2023</v>
      </c>
      <c r="C78" s="233">
        <v>2023</v>
      </c>
      <c r="D78" s="233">
        <v>2023</v>
      </c>
      <c r="E78" s="6">
        <v>2023</v>
      </c>
      <c r="F78" s="5">
        <v>2024</v>
      </c>
      <c r="G78" s="233">
        <v>2024</v>
      </c>
      <c r="H78" s="233">
        <v>2024</v>
      </c>
      <c r="I78" s="6">
        <v>2024</v>
      </c>
      <c r="J78" s="5">
        <v>2025</v>
      </c>
      <c r="K78" s="233">
        <v>2025</v>
      </c>
      <c r="L78" s="233">
        <v>2025</v>
      </c>
      <c r="M78" s="6">
        <v>2025</v>
      </c>
      <c r="N78" s="4"/>
      <c r="O78" s="5">
        <v>2023</v>
      </c>
      <c r="P78" s="233">
        <v>2024</v>
      </c>
      <c r="Q78" s="6">
        <v>2025</v>
      </c>
    </row>
    <row r="79" spans="1:17" ht="15.75" thickBot="1" x14ac:dyDescent="0.3">
      <c r="A79" s="8" t="s">
        <v>126</v>
      </c>
      <c r="B79" s="9" t="s">
        <v>30</v>
      </c>
      <c r="C79" s="10" t="s">
        <v>31</v>
      </c>
      <c r="D79" s="10" t="s">
        <v>32</v>
      </c>
      <c r="E79" s="11" t="s">
        <v>33</v>
      </c>
      <c r="F79" s="9" t="s">
        <v>30</v>
      </c>
      <c r="G79" s="10" t="s">
        <v>31</v>
      </c>
      <c r="H79" s="10" t="s">
        <v>32</v>
      </c>
      <c r="I79" s="11" t="s">
        <v>33</v>
      </c>
      <c r="J79" s="9" t="s">
        <v>30</v>
      </c>
      <c r="K79" s="10" t="s">
        <v>31</v>
      </c>
      <c r="L79" s="10" t="s">
        <v>32</v>
      </c>
      <c r="M79" s="11" t="s">
        <v>33</v>
      </c>
      <c r="N79" s="4"/>
      <c r="O79" s="9" t="s">
        <v>34</v>
      </c>
      <c r="P79" s="10" t="s">
        <v>34</v>
      </c>
      <c r="Q79" s="11" t="s">
        <v>34</v>
      </c>
    </row>
    <row r="80" spans="1:17" s="1" customFormat="1" ht="6" customHeight="1" x14ac:dyDescent="0.25">
      <c r="A80" s="272"/>
      <c r="B80" s="305"/>
      <c r="C80" s="306"/>
      <c r="D80" s="306"/>
      <c r="E80" s="307"/>
      <c r="F80" s="305"/>
      <c r="G80" s="306"/>
      <c r="H80" s="306"/>
      <c r="I80" s="307"/>
      <c r="J80" s="305"/>
      <c r="K80" s="306"/>
      <c r="L80" s="306"/>
      <c r="M80" s="307"/>
      <c r="N80" s="4"/>
      <c r="O80" s="305"/>
      <c r="P80" s="306"/>
      <c r="Q80" s="307"/>
    </row>
    <row r="81" spans="1:17" x14ac:dyDescent="0.25">
      <c r="A81" s="183" t="s">
        <v>8</v>
      </c>
      <c r="B81" s="205">
        <v>15.526079953104196</v>
      </c>
      <c r="C81" s="203">
        <v>13.859462541592768</v>
      </c>
      <c r="D81" s="204">
        <v>12.73202150757605</v>
      </c>
      <c r="E81" s="206">
        <v>18.254731944527737</v>
      </c>
      <c r="F81" s="205">
        <v>15.335278853885574</v>
      </c>
      <c r="G81" s="203">
        <v>13.19018933639753</v>
      </c>
      <c r="H81" s="204">
        <v>14.084043995361926</v>
      </c>
      <c r="I81" s="206">
        <v>15.058137129225445</v>
      </c>
      <c r="J81" s="205">
        <v>16.169537315368753</v>
      </c>
      <c r="K81" s="203">
        <v>13.420411662091029</v>
      </c>
      <c r="L81" s="23">
        <v>11.00105098707659</v>
      </c>
      <c r="M81" s="206"/>
      <c r="N81" s="186"/>
      <c r="O81" s="201">
        <v>15.09307398670019</v>
      </c>
      <c r="P81" s="241">
        <v>14.680682323163078</v>
      </c>
      <c r="Q81" s="199"/>
    </row>
    <row r="82" spans="1:17" x14ac:dyDescent="0.25">
      <c r="A82" s="183" t="s">
        <v>9</v>
      </c>
      <c r="B82" s="205">
        <v>21.901606482929299</v>
      </c>
      <c r="C82" s="203">
        <v>19.98259964218035</v>
      </c>
      <c r="D82" s="204">
        <v>16.02167745521502</v>
      </c>
      <c r="E82" s="206">
        <v>20.427645938211487</v>
      </c>
      <c r="F82" s="205">
        <v>20.22371968733929</v>
      </c>
      <c r="G82" s="203">
        <v>20.527842016859502</v>
      </c>
      <c r="H82" s="204">
        <v>19.097569531841462</v>
      </c>
      <c r="I82" s="206">
        <v>22.789463758097696</v>
      </c>
      <c r="J82" s="16">
        <v>22.801904718794763</v>
      </c>
      <c r="K82" s="17">
        <v>24.950896588500406</v>
      </c>
      <c r="L82" s="17">
        <v>23.563758121109746</v>
      </c>
      <c r="M82" s="206"/>
      <c r="N82" s="186"/>
      <c r="O82" s="201">
        <v>19.583382379634042</v>
      </c>
      <c r="P82" s="241">
        <v>20.65964874853449</v>
      </c>
      <c r="Q82" s="199"/>
    </row>
    <row r="83" spans="1:17" x14ac:dyDescent="0.25">
      <c r="A83" s="183" t="s">
        <v>10</v>
      </c>
      <c r="B83" s="205">
        <v>22.835318052778234</v>
      </c>
      <c r="C83" s="203">
        <v>19.809901637373724</v>
      </c>
      <c r="D83" s="204">
        <v>22.043993710423518</v>
      </c>
      <c r="E83" s="206">
        <v>24.630488530899356</v>
      </c>
      <c r="F83" s="205">
        <v>20.772248656916776</v>
      </c>
      <c r="G83" s="203">
        <v>18.645465091049164</v>
      </c>
      <c r="H83" s="204">
        <v>22.004611477917894</v>
      </c>
      <c r="I83" s="206">
        <v>22.28117064514484</v>
      </c>
      <c r="J83" s="16">
        <v>22.853333835484865</v>
      </c>
      <c r="K83" s="203">
        <v>20.834589229669373</v>
      </c>
      <c r="L83" s="17">
        <v>23.234019163694356</v>
      </c>
      <c r="M83" s="206"/>
      <c r="N83" s="1"/>
      <c r="O83" s="201">
        <v>22.329925482868703</v>
      </c>
      <c r="P83" s="241">
        <v>20.92587396775717</v>
      </c>
      <c r="Q83" s="199"/>
    </row>
    <row r="84" spans="1:17" x14ac:dyDescent="0.25">
      <c r="A84" s="183" t="s">
        <v>11</v>
      </c>
      <c r="B84" s="205">
        <v>44.400185560823722</v>
      </c>
      <c r="C84" s="203">
        <v>40.494111085818574</v>
      </c>
      <c r="D84" s="204">
        <v>41.76988252193739</v>
      </c>
      <c r="E84" s="206">
        <v>44.078288425841187</v>
      </c>
      <c r="F84" s="205">
        <v>40.656005911171157</v>
      </c>
      <c r="G84" s="203">
        <v>36.28740319611277</v>
      </c>
      <c r="H84" s="204">
        <v>36.785391766275204</v>
      </c>
      <c r="I84" s="206">
        <v>37.150665385671566</v>
      </c>
      <c r="J84" s="16">
        <v>34.295928890900463</v>
      </c>
      <c r="K84" s="203">
        <v>23.248038658934476</v>
      </c>
      <c r="L84" s="17">
        <v>19.761757751908799</v>
      </c>
      <c r="M84" s="206"/>
      <c r="N84" s="186"/>
      <c r="O84" s="201">
        <v>42.685616898605218</v>
      </c>
      <c r="P84" s="241">
        <v>37.719866564807681</v>
      </c>
      <c r="Q84" s="199"/>
    </row>
    <row r="85" spans="1:17" x14ac:dyDescent="0.25">
      <c r="A85" s="183" t="s">
        <v>12</v>
      </c>
      <c r="B85" s="205">
        <v>23.385355120395328</v>
      </c>
      <c r="C85" s="203">
        <v>24.027913738590495</v>
      </c>
      <c r="D85" s="204">
        <v>24.218178983382789</v>
      </c>
      <c r="E85" s="206">
        <v>27.029856410896063</v>
      </c>
      <c r="F85" s="205">
        <v>26.524925361877184</v>
      </c>
      <c r="G85" s="203">
        <v>25.199611042841827</v>
      </c>
      <c r="H85" s="204">
        <v>22.401997734792786</v>
      </c>
      <c r="I85" s="206">
        <v>18.194635331570534</v>
      </c>
      <c r="J85" s="16">
        <v>30.82194154279772</v>
      </c>
      <c r="K85" s="203">
        <v>23.504010574775052</v>
      </c>
      <c r="L85" s="203">
        <v>19.867677026680521</v>
      </c>
      <c r="M85" s="206"/>
      <c r="N85" s="186"/>
      <c r="O85" s="201">
        <v>24.665326063316172</v>
      </c>
      <c r="P85" s="241">
        <v>23.080292367770582</v>
      </c>
      <c r="Q85" s="199"/>
    </row>
    <row r="86" spans="1:17" ht="15.75" thickBot="1" x14ac:dyDescent="0.3">
      <c r="A86" s="184" t="s">
        <v>14</v>
      </c>
      <c r="B86" s="216">
        <v>31.863166771091276</v>
      </c>
      <c r="C86" s="217">
        <v>33.393232869541379</v>
      </c>
      <c r="D86" s="217">
        <v>33.305800895876459</v>
      </c>
      <c r="E86" s="218">
        <v>30.239962861214195</v>
      </c>
      <c r="F86" s="216">
        <v>26.968973206563049</v>
      </c>
      <c r="G86" s="217">
        <v>27.666167328616439</v>
      </c>
      <c r="H86" s="217">
        <v>32.560254992167181</v>
      </c>
      <c r="I86" s="218">
        <v>33.040859908633202</v>
      </c>
      <c r="J86" s="216">
        <v>31</v>
      </c>
      <c r="K86" s="217">
        <v>33.325063486789766</v>
      </c>
      <c r="L86" s="217">
        <v>37.950400034891601</v>
      </c>
      <c r="M86" s="218"/>
      <c r="N86" s="186"/>
      <c r="O86" s="193">
        <v>32.200540849430823</v>
      </c>
      <c r="P86" s="244">
        <v>30.059063858994971</v>
      </c>
      <c r="Q86" s="254"/>
    </row>
    <row r="87" spans="1:17" ht="15.75" thickBot="1" x14ac:dyDescent="0.3">
      <c r="A87" s="1"/>
      <c r="B87" s="1"/>
      <c r="C87" s="1"/>
      <c r="D87" s="1"/>
      <c r="E87" s="1"/>
      <c r="F87" s="203"/>
      <c r="G87" s="203"/>
      <c r="H87" s="204"/>
      <c r="I87" s="204"/>
      <c r="J87" s="203"/>
      <c r="K87" s="203"/>
      <c r="L87" s="204"/>
      <c r="M87" s="204"/>
      <c r="N87" s="1"/>
      <c r="O87" s="95"/>
      <c r="P87" s="95"/>
      <c r="Q87" s="95"/>
    </row>
    <row r="88" spans="1:17" x14ac:dyDescent="0.25">
      <c r="A88" s="3" t="s">
        <v>147</v>
      </c>
      <c r="B88" s="5">
        <v>2023</v>
      </c>
      <c r="C88" s="233">
        <v>2023</v>
      </c>
      <c r="D88" s="233">
        <v>2023</v>
      </c>
      <c r="E88" s="6">
        <v>2023</v>
      </c>
      <c r="F88" s="5">
        <v>2024</v>
      </c>
      <c r="G88" s="233">
        <v>2024</v>
      </c>
      <c r="H88" s="233">
        <v>2024</v>
      </c>
      <c r="I88" s="6">
        <v>2024</v>
      </c>
      <c r="J88" s="5">
        <v>2025</v>
      </c>
      <c r="K88" s="233">
        <v>2025</v>
      </c>
      <c r="L88" s="233">
        <v>2025</v>
      </c>
      <c r="M88" s="6">
        <v>2025</v>
      </c>
      <c r="N88" s="4"/>
      <c r="O88" s="5">
        <v>2023</v>
      </c>
      <c r="P88" s="233">
        <v>2024</v>
      </c>
      <c r="Q88" s="6">
        <v>2025</v>
      </c>
    </row>
    <row r="89" spans="1:17" ht="15.75" thickBot="1" x14ac:dyDescent="0.3">
      <c r="A89" s="8" t="s">
        <v>132</v>
      </c>
      <c r="B89" s="9" t="s">
        <v>30</v>
      </c>
      <c r="C89" s="10" t="s">
        <v>31</v>
      </c>
      <c r="D89" s="10" t="s">
        <v>32</v>
      </c>
      <c r="E89" s="11" t="s">
        <v>33</v>
      </c>
      <c r="F89" s="9" t="s">
        <v>30</v>
      </c>
      <c r="G89" s="10" t="s">
        <v>31</v>
      </c>
      <c r="H89" s="10" t="s">
        <v>32</v>
      </c>
      <c r="I89" s="11" t="s">
        <v>33</v>
      </c>
      <c r="J89" s="9" t="s">
        <v>30</v>
      </c>
      <c r="K89" s="10" t="s">
        <v>31</v>
      </c>
      <c r="L89" s="10" t="s">
        <v>32</v>
      </c>
      <c r="M89" s="11" t="s">
        <v>33</v>
      </c>
      <c r="N89" s="4"/>
      <c r="O89" s="9" t="s">
        <v>34</v>
      </c>
      <c r="P89" s="10" t="s">
        <v>34</v>
      </c>
      <c r="Q89" s="11" t="s">
        <v>34</v>
      </c>
    </row>
    <row r="90" spans="1:17" s="1" customFormat="1" ht="6" customHeight="1" x14ac:dyDescent="0.25">
      <c r="A90" s="272"/>
      <c r="B90" s="305"/>
      <c r="C90" s="306"/>
      <c r="D90" s="306"/>
      <c r="E90" s="307"/>
      <c r="F90" s="305"/>
      <c r="G90" s="306"/>
      <c r="H90" s="306"/>
      <c r="I90" s="307"/>
      <c r="J90" s="305"/>
      <c r="K90" s="306"/>
      <c r="L90" s="306"/>
      <c r="M90" s="307"/>
      <c r="N90" s="4"/>
      <c r="O90" s="305"/>
      <c r="P90" s="306"/>
      <c r="Q90" s="307"/>
    </row>
    <row r="91" spans="1:17" x14ac:dyDescent="0.25">
      <c r="A91" s="122" t="s">
        <v>8</v>
      </c>
      <c r="B91" s="207">
        <v>184.38</v>
      </c>
      <c r="C91" s="204">
        <v>166.71</v>
      </c>
      <c r="D91" s="204">
        <v>154.13999999999999</v>
      </c>
      <c r="E91" s="206">
        <v>135.44</v>
      </c>
      <c r="F91" s="207">
        <v>122.31</v>
      </c>
      <c r="G91" s="204">
        <v>99</v>
      </c>
      <c r="H91" s="204">
        <v>88.25</v>
      </c>
      <c r="I91" s="206">
        <v>68.88</v>
      </c>
      <c r="J91" s="207">
        <v>57.893999999999998</v>
      </c>
      <c r="K91" s="204">
        <v>45.124000000000002</v>
      </c>
      <c r="L91" s="204">
        <v>36.005000000000003</v>
      </c>
      <c r="M91" s="206"/>
      <c r="N91" s="20"/>
      <c r="O91" s="16">
        <v>135.44</v>
      </c>
      <c r="P91" s="17">
        <v>68.88</v>
      </c>
      <c r="Q91" s="55"/>
    </row>
    <row r="92" spans="1:17" x14ac:dyDescent="0.25">
      <c r="A92" s="183" t="s">
        <v>9</v>
      </c>
      <c r="B92" s="207">
        <v>14.07</v>
      </c>
      <c r="C92" s="204">
        <v>13.530000000000001</v>
      </c>
      <c r="D92" s="204">
        <v>12.959999999999999</v>
      </c>
      <c r="E92" s="206">
        <v>12.09</v>
      </c>
      <c r="F92" s="207">
        <v>11.270000000000001</v>
      </c>
      <c r="G92" s="204">
        <v>10.07</v>
      </c>
      <c r="H92" s="204">
        <v>9.59</v>
      </c>
      <c r="I92" s="206">
        <v>9.2099999999999991</v>
      </c>
      <c r="J92" s="207">
        <v>8.8279999999999994</v>
      </c>
      <c r="K92" s="204">
        <v>8.0090000000000003</v>
      </c>
      <c r="L92" s="204">
        <v>7.5860000000000003</v>
      </c>
      <c r="M92" s="206"/>
      <c r="N92" s="20"/>
      <c r="O92" s="16">
        <v>12.09</v>
      </c>
      <c r="P92" s="17">
        <v>9.2099999999999991</v>
      </c>
      <c r="Q92" s="55"/>
    </row>
    <row r="93" spans="1:17" x14ac:dyDescent="0.25">
      <c r="A93" s="183" t="s">
        <v>10</v>
      </c>
      <c r="B93" s="207">
        <v>0.23</v>
      </c>
      <c r="C93" s="204">
        <v>0.22</v>
      </c>
      <c r="D93" s="204">
        <v>0.18</v>
      </c>
      <c r="E93" s="206">
        <v>0.19</v>
      </c>
      <c r="F93" s="207">
        <v>0.17</v>
      </c>
      <c r="G93" s="204">
        <v>0.14000000000000001</v>
      </c>
      <c r="H93" s="204">
        <v>0.11</v>
      </c>
      <c r="I93" s="206">
        <v>0.02</v>
      </c>
      <c r="J93" s="207">
        <v>2.3E-2</v>
      </c>
      <c r="K93" s="204">
        <v>2.1000000000000001E-2</v>
      </c>
      <c r="L93" s="204">
        <v>0</v>
      </c>
      <c r="M93" s="206"/>
      <c r="N93" s="20"/>
      <c r="O93" s="16">
        <v>0.19</v>
      </c>
      <c r="P93" s="17">
        <v>0.02</v>
      </c>
      <c r="Q93" s="206"/>
    </row>
    <row r="94" spans="1:17" x14ac:dyDescent="0.25">
      <c r="A94" s="183" t="s">
        <v>11</v>
      </c>
      <c r="B94" s="207">
        <v>168.57</v>
      </c>
      <c r="C94" s="204">
        <v>164.19</v>
      </c>
      <c r="D94" s="204">
        <v>159.44999999999999</v>
      </c>
      <c r="E94" s="206">
        <v>154.93</v>
      </c>
      <c r="F94" s="207">
        <v>151.31</v>
      </c>
      <c r="G94" s="204">
        <v>146.95999999999998</v>
      </c>
      <c r="H94" s="204">
        <v>142.32</v>
      </c>
      <c r="I94" s="206">
        <v>138.03</v>
      </c>
      <c r="J94" s="207">
        <v>133.46799999999999</v>
      </c>
      <c r="K94" s="204">
        <v>129.32400000000001</v>
      </c>
      <c r="L94" s="204">
        <v>125.898</v>
      </c>
      <c r="M94" s="206"/>
      <c r="N94" s="20"/>
      <c r="O94" s="16">
        <v>154.93</v>
      </c>
      <c r="P94" s="17">
        <v>138.03</v>
      </c>
      <c r="Q94" s="55"/>
    </row>
    <row r="95" spans="1:17" x14ac:dyDescent="0.25">
      <c r="A95" s="183" t="s">
        <v>12</v>
      </c>
      <c r="B95" s="207">
        <v>0</v>
      </c>
      <c r="C95" s="204">
        <v>0</v>
      </c>
      <c r="D95" s="204">
        <v>0</v>
      </c>
      <c r="E95" s="206">
        <v>0</v>
      </c>
      <c r="F95" s="207">
        <v>0</v>
      </c>
      <c r="G95" s="204">
        <v>0</v>
      </c>
      <c r="H95" s="204">
        <v>0</v>
      </c>
      <c r="I95" s="206">
        <v>0</v>
      </c>
      <c r="J95" s="207">
        <v>0</v>
      </c>
      <c r="K95" s="204" t="s">
        <v>80</v>
      </c>
      <c r="L95" s="204" t="s">
        <v>80</v>
      </c>
      <c r="M95" s="206"/>
      <c r="N95" s="20"/>
      <c r="O95" s="16" t="s">
        <v>80</v>
      </c>
      <c r="P95" s="17">
        <v>0</v>
      </c>
      <c r="Q95" s="206"/>
    </row>
    <row r="96" spans="1:17" ht="15.75" thickBot="1" x14ac:dyDescent="0.3">
      <c r="A96" s="183" t="s">
        <v>14</v>
      </c>
      <c r="B96" s="215" t="s">
        <v>80</v>
      </c>
      <c r="C96" s="204" t="s">
        <v>80</v>
      </c>
      <c r="D96" s="204" t="s">
        <v>80</v>
      </c>
      <c r="E96" s="206" t="s">
        <v>80</v>
      </c>
      <c r="F96" s="215" t="s">
        <v>80</v>
      </c>
      <c r="G96" s="204" t="s">
        <v>80</v>
      </c>
      <c r="H96" s="204" t="s">
        <v>80</v>
      </c>
      <c r="I96" s="206" t="s">
        <v>80</v>
      </c>
      <c r="J96" s="215">
        <v>0</v>
      </c>
      <c r="K96" s="204" t="s">
        <v>80</v>
      </c>
      <c r="L96" s="204" t="s">
        <v>80</v>
      </c>
      <c r="M96" s="206"/>
      <c r="N96" s="20"/>
      <c r="O96" s="16" t="s">
        <v>80</v>
      </c>
      <c r="P96" s="17" t="s">
        <v>80</v>
      </c>
      <c r="Q96" s="55"/>
    </row>
    <row r="97" spans="1:35" ht="15.75" thickBot="1" x14ac:dyDescent="0.3">
      <c r="A97" s="181" t="s">
        <v>122</v>
      </c>
      <c r="B97" s="208">
        <v>367.25</v>
      </c>
      <c r="C97" s="209">
        <v>344.65</v>
      </c>
      <c r="D97" s="209">
        <v>326.73</v>
      </c>
      <c r="E97" s="210">
        <v>302.65000000000003</v>
      </c>
      <c r="F97" s="208">
        <v>285.06000000000006</v>
      </c>
      <c r="G97" s="209">
        <v>256.17</v>
      </c>
      <c r="H97" s="209">
        <v>240.26999999999998</v>
      </c>
      <c r="I97" s="210">
        <v>216.14</v>
      </c>
      <c r="J97" s="208">
        <v>200.21299999999997</v>
      </c>
      <c r="K97" s="209">
        <v>182.47800000000001</v>
      </c>
      <c r="L97" s="209">
        <v>169.489</v>
      </c>
      <c r="M97" s="210"/>
      <c r="N97" s="20"/>
      <c r="O97" s="32">
        <v>302.65000000000003</v>
      </c>
      <c r="P97" s="33">
        <v>216.14</v>
      </c>
      <c r="Q97" s="182"/>
    </row>
    <row r="98" spans="1:35" ht="15.75" thickBot="1" x14ac:dyDescent="0.3">
      <c r="A98" s="1"/>
      <c r="B98" s="204"/>
      <c r="C98" s="204"/>
      <c r="D98" s="204"/>
      <c r="E98" s="204"/>
      <c r="F98" s="204"/>
      <c r="G98" s="204"/>
      <c r="H98" s="204"/>
      <c r="I98" s="204"/>
      <c r="J98" s="204"/>
      <c r="K98" s="204"/>
      <c r="L98" s="204"/>
      <c r="M98" s="204"/>
      <c r="N98" s="1"/>
      <c r="O98" s="95"/>
      <c r="P98" s="95"/>
      <c r="Q98" s="95"/>
    </row>
    <row r="99" spans="1:35" x14ac:dyDescent="0.25">
      <c r="A99" s="3" t="s">
        <v>148</v>
      </c>
      <c r="B99" s="5">
        <v>2023</v>
      </c>
      <c r="C99" s="233">
        <v>2023</v>
      </c>
      <c r="D99" s="233">
        <v>2023</v>
      </c>
      <c r="E99" s="6">
        <v>2023</v>
      </c>
      <c r="F99" s="5">
        <v>2024</v>
      </c>
      <c r="G99" s="233">
        <v>2024</v>
      </c>
      <c r="H99" s="233">
        <v>2024</v>
      </c>
      <c r="I99" s="6">
        <v>2024</v>
      </c>
      <c r="J99" s="5">
        <v>2025</v>
      </c>
      <c r="K99" s="233">
        <v>2025</v>
      </c>
      <c r="L99" s="233">
        <v>2025</v>
      </c>
      <c r="M99" s="6">
        <v>2025</v>
      </c>
      <c r="N99" s="4"/>
      <c r="O99" s="5">
        <v>2023</v>
      </c>
      <c r="P99" s="233">
        <v>2024</v>
      </c>
      <c r="Q99" s="6">
        <v>2025</v>
      </c>
    </row>
    <row r="100" spans="1:35" ht="15.75" thickBot="1" x14ac:dyDescent="0.3">
      <c r="A100" s="8" t="s">
        <v>132</v>
      </c>
      <c r="B100" s="9" t="s">
        <v>30</v>
      </c>
      <c r="C100" s="10" t="s">
        <v>31</v>
      </c>
      <c r="D100" s="10" t="s">
        <v>32</v>
      </c>
      <c r="E100" s="11" t="s">
        <v>33</v>
      </c>
      <c r="F100" s="9" t="s">
        <v>30</v>
      </c>
      <c r="G100" s="10" t="s">
        <v>31</v>
      </c>
      <c r="H100" s="10" t="s">
        <v>32</v>
      </c>
      <c r="I100" s="11" t="s">
        <v>33</v>
      </c>
      <c r="J100" s="9" t="s">
        <v>30</v>
      </c>
      <c r="K100" s="10" t="s">
        <v>31</v>
      </c>
      <c r="L100" s="10" t="s">
        <v>32</v>
      </c>
      <c r="M100" s="11" t="s">
        <v>33</v>
      </c>
      <c r="N100" s="4"/>
      <c r="O100" s="9" t="s">
        <v>34</v>
      </c>
      <c r="P100" s="10" t="s">
        <v>34</v>
      </c>
      <c r="Q100" s="11" t="s">
        <v>34</v>
      </c>
    </row>
    <row r="101" spans="1:35" s="1" customFormat="1" ht="6" customHeight="1" x14ac:dyDescent="0.25">
      <c r="A101" s="272"/>
      <c r="B101" s="305"/>
      <c r="C101" s="306"/>
      <c r="D101" s="306"/>
      <c r="E101" s="307"/>
      <c r="F101" s="305"/>
      <c r="G101" s="306"/>
      <c r="H101" s="306"/>
      <c r="I101" s="307"/>
      <c r="J101" s="305"/>
      <c r="K101" s="306"/>
      <c r="L101" s="306"/>
      <c r="M101" s="307"/>
      <c r="N101" s="4"/>
      <c r="O101" s="305"/>
      <c r="P101" s="306"/>
      <c r="Q101" s="307"/>
    </row>
    <row r="102" spans="1:35" x14ac:dyDescent="0.25">
      <c r="A102" s="122" t="s">
        <v>8</v>
      </c>
      <c r="B102" s="207">
        <v>211.77</v>
      </c>
      <c r="C102" s="204">
        <v>201.97</v>
      </c>
      <c r="D102" s="204">
        <v>193.33</v>
      </c>
      <c r="E102" s="206">
        <v>177.91</v>
      </c>
      <c r="F102" s="207">
        <v>174.74</v>
      </c>
      <c r="G102" s="204">
        <v>168</v>
      </c>
      <c r="H102" s="204">
        <v>164.17000000000002</v>
      </c>
      <c r="I102" s="206">
        <v>159.63999999999999</v>
      </c>
      <c r="J102" s="207">
        <v>154.75299999999999</v>
      </c>
      <c r="K102" s="204">
        <v>149.679</v>
      </c>
      <c r="L102" s="204">
        <v>144.518</v>
      </c>
      <c r="M102" s="206"/>
      <c r="N102" s="20"/>
      <c r="O102" s="16">
        <v>177.91</v>
      </c>
      <c r="P102" s="17">
        <v>159.63999999999999</v>
      </c>
      <c r="Q102" s="55"/>
      <c r="Y102" s="212"/>
      <c r="Z102" s="212"/>
      <c r="AA102" s="212"/>
      <c r="AB102" s="212"/>
      <c r="AC102" s="212"/>
      <c r="AD102" s="212"/>
      <c r="AE102" s="212"/>
      <c r="AF102" s="212"/>
      <c r="AG102" s="212"/>
      <c r="AH102" s="212"/>
      <c r="AI102" s="212"/>
    </row>
    <row r="103" spans="1:35" x14ac:dyDescent="0.25">
      <c r="A103" s="183" t="s">
        <v>9</v>
      </c>
      <c r="B103" s="207">
        <v>0</v>
      </c>
      <c r="C103" s="204">
        <v>0</v>
      </c>
      <c r="D103" s="204">
        <v>0</v>
      </c>
      <c r="E103" s="206">
        <v>0</v>
      </c>
      <c r="F103" s="207">
        <v>0</v>
      </c>
      <c r="G103" s="204">
        <v>0</v>
      </c>
      <c r="H103" s="204">
        <v>0</v>
      </c>
      <c r="I103" s="206">
        <v>0</v>
      </c>
      <c r="J103" s="207">
        <v>0</v>
      </c>
      <c r="K103" s="204">
        <v>0</v>
      </c>
      <c r="L103" s="204">
        <v>0</v>
      </c>
      <c r="M103" s="206"/>
      <c r="N103" s="20"/>
      <c r="O103" s="207">
        <v>0</v>
      </c>
      <c r="P103" s="204">
        <v>0</v>
      </c>
      <c r="Q103" s="206"/>
    </row>
    <row r="104" spans="1:35" x14ac:dyDescent="0.25">
      <c r="A104" s="183" t="s">
        <v>10</v>
      </c>
      <c r="B104" s="207">
        <v>14.14</v>
      </c>
      <c r="C104" s="204">
        <v>13.12</v>
      </c>
      <c r="D104" s="204">
        <v>13.66</v>
      </c>
      <c r="E104" s="206">
        <v>13.56</v>
      </c>
      <c r="F104" s="207">
        <v>13.15</v>
      </c>
      <c r="G104" s="204">
        <v>13.06</v>
      </c>
      <c r="H104" s="204">
        <v>12.62</v>
      </c>
      <c r="I104" s="206">
        <v>12.67</v>
      </c>
      <c r="J104" s="207">
        <v>12.452</v>
      </c>
      <c r="K104" s="204">
        <v>12.417</v>
      </c>
      <c r="L104" s="204">
        <v>12.282999999999999</v>
      </c>
      <c r="M104" s="206"/>
      <c r="N104" s="20"/>
      <c r="O104" s="16">
        <v>13.56</v>
      </c>
      <c r="P104" s="17">
        <v>12.67</v>
      </c>
      <c r="Q104" s="55"/>
    </row>
    <row r="105" spans="1:35" x14ac:dyDescent="0.25">
      <c r="A105" s="183" t="s">
        <v>11</v>
      </c>
      <c r="B105" s="207">
        <v>0</v>
      </c>
      <c r="C105" s="204">
        <v>0</v>
      </c>
      <c r="D105" s="204">
        <v>0</v>
      </c>
      <c r="E105" s="206">
        <v>0</v>
      </c>
      <c r="F105" s="207">
        <v>0</v>
      </c>
      <c r="G105" s="204">
        <v>0</v>
      </c>
      <c r="H105" s="204">
        <v>0</v>
      </c>
      <c r="I105" s="206">
        <v>0</v>
      </c>
      <c r="J105" s="207">
        <v>0</v>
      </c>
      <c r="K105" s="204" t="s">
        <v>80</v>
      </c>
      <c r="L105" s="204" t="s">
        <v>80</v>
      </c>
      <c r="M105" s="206"/>
      <c r="N105" s="20"/>
      <c r="O105" s="16" t="s">
        <v>80</v>
      </c>
      <c r="P105" s="17">
        <v>0</v>
      </c>
      <c r="Q105" s="206"/>
    </row>
    <row r="106" spans="1:35" x14ac:dyDescent="0.25">
      <c r="A106" s="183" t="s">
        <v>12</v>
      </c>
      <c r="B106" s="207">
        <v>187.05</v>
      </c>
      <c r="C106" s="204">
        <v>184.07999999999998</v>
      </c>
      <c r="D106" s="204">
        <v>181.52</v>
      </c>
      <c r="E106" s="206">
        <v>174.07</v>
      </c>
      <c r="F106" s="207">
        <v>173.28</v>
      </c>
      <c r="G106" s="204">
        <v>168.88</v>
      </c>
      <c r="H106" s="204">
        <v>164.66</v>
      </c>
      <c r="I106" s="206">
        <v>161.80000000000001</v>
      </c>
      <c r="J106" s="207">
        <v>157.07300000000001</v>
      </c>
      <c r="K106" s="204">
        <v>153.40700000000001</v>
      </c>
      <c r="L106" s="204">
        <v>148.94</v>
      </c>
      <c r="M106" s="206"/>
      <c r="N106" s="20"/>
      <c r="O106" s="16">
        <v>174.07</v>
      </c>
      <c r="P106" s="17">
        <v>161.80000000000001</v>
      </c>
      <c r="Q106" s="55"/>
    </row>
    <row r="107" spans="1:35" ht="15.75" thickBot="1" x14ac:dyDescent="0.3">
      <c r="A107" s="183" t="s">
        <v>14</v>
      </c>
      <c r="B107" s="207" t="s">
        <v>80</v>
      </c>
      <c r="C107" s="204" t="s">
        <v>80</v>
      </c>
      <c r="D107" s="204" t="s">
        <v>80</v>
      </c>
      <c r="E107" s="206" t="s">
        <v>80</v>
      </c>
      <c r="F107" s="207" t="s">
        <v>80</v>
      </c>
      <c r="G107" s="204" t="s">
        <v>80</v>
      </c>
      <c r="H107" s="204" t="s">
        <v>80</v>
      </c>
      <c r="I107" s="206" t="s">
        <v>80</v>
      </c>
      <c r="J107" s="207">
        <v>0</v>
      </c>
      <c r="K107" s="204" t="s">
        <v>80</v>
      </c>
      <c r="L107" s="204" t="s">
        <v>80</v>
      </c>
      <c r="M107" s="206"/>
      <c r="N107" s="20"/>
      <c r="O107" s="16" t="s">
        <v>80</v>
      </c>
      <c r="P107" s="17" t="s">
        <v>80</v>
      </c>
      <c r="Q107" s="55"/>
    </row>
    <row r="108" spans="1:35" ht="15.75" thickBot="1" x14ac:dyDescent="0.3">
      <c r="A108" s="181" t="s">
        <v>122</v>
      </c>
      <c r="B108" s="208">
        <v>412.96000000000004</v>
      </c>
      <c r="C108" s="209">
        <v>399.16999999999996</v>
      </c>
      <c r="D108" s="209">
        <v>388.51</v>
      </c>
      <c r="E108" s="210">
        <v>365.53999999999996</v>
      </c>
      <c r="F108" s="208">
        <v>361.17</v>
      </c>
      <c r="G108" s="209">
        <v>349.94000000000005</v>
      </c>
      <c r="H108" s="209">
        <v>341.45000000000005</v>
      </c>
      <c r="I108" s="210">
        <v>334.11000000000007</v>
      </c>
      <c r="J108" s="208">
        <v>324.27800000000002</v>
      </c>
      <c r="K108" s="209">
        <v>315.50299999999999</v>
      </c>
      <c r="L108" s="209">
        <v>305.74099999999999</v>
      </c>
      <c r="M108" s="210"/>
      <c r="N108" s="20"/>
      <c r="O108" s="32">
        <v>365.53999999999996</v>
      </c>
      <c r="P108" s="33">
        <v>334.11000000000007</v>
      </c>
      <c r="Q108" s="182"/>
    </row>
    <row r="109" spans="1:35" ht="15.75" thickBot="1" x14ac:dyDescent="0.3">
      <c r="A109" s="1"/>
      <c r="B109" s="204"/>
      <c r="C109" s="204"/>
      <c r="D109" s="204"/>
      <c r="E109" s="204"/>
      <c r="F109" s="204"/>
      <c r="G109" s="204"/>
      <c r="H109" s="204"/>
      <c r="I109" s="204"/>
      <c r="J109" s="204"/>
      <c r="K109" s="204"/>
      <c r="L109" s="204"/>
      <c r="M109" s="204"/>
      <c r="N109" s="1"/>
      <c r="O109" s="95"/>
      <c r="P109" s="95"/>
      <c r="Q109" s="95"/>
    </row>
    <row r="110" spans="1:35" x14ac:dyDescent="0.25">
      <c r="A110" s="3" t="s">
        <v>149</v>
      </c>
      <c r="B110" s="5">
        <v>2023</v>
      </c>
      <c r="C110" s="233">
        <v>2023</v>
      </c>
      <c r="D110" s="233">
        <v>2023</v>
      </c>
      <c r="E110" s="6">
        <v>2023</v>
      </c>
      <c r="F110" s="5">
        <v>2024</v>
      </c>
      <c r="G110" s="233">
        <v>2024</v>
      </c>
      <c r="H110" s="233">
        <v>2024</v>
      </c>
      <c r="I110" s="6">
        <v>2024</v>
      </c>
      <c r="J110" s="5">
        <v>2025</v>
      </c>
      <c r="K110" s="233">
        <v>2025</v>
      </c>
      <c r="L110" s="233">
        <v>2025</v>
      </c>
      <c r="M110" s="6">
        <v>2025</v>
      </c>
      <c r="N110" s="4"/>
      <c r="O110" s="5">
        <v>2023</v>
      </c>
      <c r="P110" s="233">
        <v>2024</v>
      </c>
      <c r="Q110" s="6">
        <v>2025</v>
      </c>
    </row>
    <row r="111" spans="1:35" ht="15.75" thickBot="1" x14ac:dyDescent="0.3">
      <c r="A111" s="8" t="s">
        <v>132</v>
      </c>
      <c r="B111" s="9" t="s">
        <v>30</v>
      </c>
      <c r="C111" s="10" t="s">
        <v>31</v>
      </c>
      <c r="D111" s="10" t="s">
        <v>32</v>
      </c>
      <c r="E111" s="11" t="s">
        <v>33</v>
      </c>
      <c r="F111" s="9" t="s">
        <v>30</v>
      </c>
      <c r="G111" s="10" t="s">
        <v>31</v>
      </c>
      <c r="H111" s="10" t="s">
        <v>32</v>
      </c>
      <c r="I111" s="11" t="s">
        <v>33</v>
      </c>
      <c r="J111" s="9" t="s">
        <v>30</v>
      </c>
      <c r="K111" s="10" t="s">
        <v>31</v>
      </c>
      <c r="L111" s="10" t="s">
        <v>32</v>
      </c>
      <c r="M111" s="11" t="s">
        <v>33</v>
      </c>
      <c r="N111" s="4"/>
      <c r="O111" s="9" t="s">
        <v>34</v>
      </c>
      <c r="P111" s="10" t="s">
        <v>34</v>
      </c>
      <c r="Q111" s="11" t="s">
        <v>34</v>
      </c>
    </row>
    <row r="112" spans="1:35" s="1" customFormat="1" ht="6" customHeight="1" x14ac:dyDescent="0.25">
      <c r="A112" s="272"/>
      <c r="B112" s="305"/>
      <c r="C112" s="306"/>
      <c r="D112" s="306"/>
      <c r="E112" s="307"/>
      <c r="F112" s="305"/>
      <c r="G112" s="306"/>
      <c r="H112" s="306"/>
      <c r="I112" s="307"/>
      <c r="J112" s="305"/>
      <c r="K112" s="306"/>
      <c r="L112" s="306"/>
      <c r="M112" s="307"/>
      <c r="N112" s="4"/>
      <c r="O112" s="305"/>
      <c r="P112" s="306"/>
      <c r="Q112" s="307"/>
    </row>
    <row r="113" spans="1:35" x14ac:dyDescent="0.25">
      <c r="A113" s="122" t="s">
        <v>8</v>
      </c>
      <c r="B113" s="207">
        <v>396.15</v>
      </c>
      <c r="C113" s="204">
        <v>368.68</v>
      </c>
      <c r="D113" s="204">
        <v>347.47</v>
      </c>
      <c r="E113" s="206">
        <v>313.35000000000002</v>
      </c>
      <c r="F113" s="207">
        <v>297.05</v>
      </c>
      <c r="G113" s="204">
        <v>267</v>
      </c>
      <c r="H113" s="204">
        <v>252.42000000000002</v>
      </c>
      <c r="I113" s="206">
        <v>228.51999999999998</v>
      </c>
      <c r="J113" s="207">
        <v>212.64699999999999</v>
      </c>
      <c r="K113" s="204">
        <v>194.803</v>
      </c>
      <c r="L113" s="204">
        <v>180.523</v>
      </c>
      <c r="M113" s="206"/>
      <c r="N113" s="20"/>
      <c r="O113" s="16">
        <v>313.35000000000002</v>
      </c>
      <c r="P113" s="17">
        <v>228.51999999999998</v>
      </c>
      <c r="Q113" s="55"/>
      <c r="Y113" s="212"/>
      <c r="Z113" s="212"/>
      <c r="AA113" s="212"/>
      <c r="AB113" s="212"/>
      <c r="AC113" s="212"/>
      <c r="AD113" s="212"/>
      <c r="AE113" s="212"/>
      <c r="AF113" s="212"/>
      <c r="AG113" s="212"/>
      <c r="AH113" s="212"/>
      <c r="AI113" s="212"/>
    </row>
    <row r="114" spans="1:35" x14ac:dyDescent="0.25">
      <c r="A114" s="183" t="s">
        <v>9</v>
      </c>
      <c r="B114" s="207">
        <v>14.07</v>
      </c>
      <c r="C114" s="204">
        <v>13.530000000000001</v>
      </c>
      <c r="D114" s="204">
        <v>12.959999999999999</v>
      </c>
      <c r="E114" s="206">
        <v>12.09</v>
      </c>
      <c r="F114" s="207">
        <v>11.270000000000001</v>
      </c>
      <c r="G114" s="204">
        <v>10.07</v>
      </c>
      <c r="H114" s="204">
        <v>9.59</v>
      </c>
      <c r="I114" s="206">
        <v>9.2099999999999991</v>
      </c>
      <c r="J114" s="207">
        <v>8.8279999999999994</v>
      </c>
      <c r="K114" s="204">
        <v>8.0090000000000003</v>
      </c>
      <c r="L114" s="204">
        <v>7.5860000000000003</v>
      </c>
      <c r="M114" s="206"/>
      <c r="N114" s="20"/>
      <c r="O114" s="16">
        <v>12.09</v>
      </c>
      <c r="P114" s="17">
        <v>9.2099999999999991</v>
      </c>
      <c r="Q114" s="55"/>
    </row>
    <row r="115" spans="1:35" x14ac:dyDescent="0.25">
      <c r="A115" s="183" t="s">
        <v>10</v>
      </c>
      <c r="B115" s="207">
        <v>14.370000000000001</v>
      </c>
      <c r="C115" s="204">
        <v>13.34</v>
      </c>
      <c r="D115" s="204">
        <v>13.84</v>
      </c>
      <c r="E115" s="206">
        <v>13.75</v>
      </c>
      <c r="F115" s="207">
        <v>13.32</v>
      </c>
      <c r="G115" s="204">
        <v>13.200000000000001</v>
      </c>
      <c r="H115" s="204">
        <v>12.729999999999999</v>
      </c>
      <c r="I115" s="206">
        <v>12.69</v>
      </c>
      <c r="J115" s="207">
        <v>12.475</v>
      </c>
      <c r="K115" s="204">
        <v>12.438000000000001</v>
      </c>
      <c r="L115" s="204">
        <v>12.282999999999999</v>
      </c>
      <c r="M115" s="206"/>
      <c r="N115" s="20"/>
      <c r="O115" s="16">
        <v>13.75</v>
      </c>
      <c r="P115" s="17">
        <v>12.69</v>
      </c>
      <c r="Q115" s="55"/>
    </row>
    <row r="116" spans="1:35" x14ac:dyDescent="0.25">
      <c r="A116" s="183" t="s">
        <v>11</v>
      </c>
      <c r="B116" s="207">
        <v>168.57</v>
      </c>
      <c r="C116" s="204">
        <v>164.19</v>
      </c>
      <c r="D116" s="204">
        <v>159.44999999999999</v>
      </c>
      <c r="E116" s="206">
        <v>154.93</v>
      </c>
      <c r="F116" s="207">
        <v>151.31</v>
      </c>
      <c r="G116" s="204">
        <v>146.95999999999998</v>
      </c>
      <c r="H116" s="204">
        <v>142.32</v>
      </c>
      <c r="I116" s="206">
        <v>138.03</v>
      </c>
      <c r="J116" s="207">
        <v>133.46799999999999</v>
      </c>
      <c r="K116" s="204">
        <v>129.32400000000001</v>
      </c>
      <c r="L116" s="204">
        <v>125.898</v>
      </c>
      <c r="M116" s="206"/>
      <c r="N116" s="20"/>
      <c r="O116" s="16">
        <v>154.93</v>
      </c>
      <c r="P116" s="17">
        <v>138.03</v>
      </c>
      <c r="Q116" s="55"/>
    </row>
    <row r="117" spans="1:35" x14ac:dyDescent="0.25">
      <c r="A117" s="183" t="s">
        <v>12</v>
      </c>
      <c r="B117" s="207">
        <v>187.05</v>
      </c>
      <c r="C117" s="204">
        <v>184.07999999999998</v>
      </c>
      <c r="D117" s="204">
        <v>181.52</v>
      </c>
      <c r="E117" s="206">
        <v>174.07</v>
      </c>
      <c r="F117" s="207">
        <v>173.28</v>
      </c>
      <c r="G117" s="204">
        <v>168.88</v>
      </c>
      <c r="H117" s="204">
        <v>164.66</v>
      </c>
      <c r="I117" s="206">
        <v>161.80000000000001</v>
      </c>
      <c r="J117" s="207">
        <v>157.07300000000001</v>
      </c>
      <c r="K117" s="204">
        <v>153.40700000000001</v>
      </c>
      <c r="L117" s="204">
        <v>148.94</v>
      </c>
      <c r="M117" s="206"/>
      <c r="N117" s="20"/>
      <c r="O117" s="16">
        <v>174.07</v>
      </c>
      <c r="P117" s="17">
        <v>161.80000000000001</v>
      </c>
      <c r="Q117" s="55"/>
    </row>
    <row r="118" spans="1:35" ht="15.75" thickBot="1" x14ac:dyDescent="0.3">
      <c r="A118" s="183" t="s">
        <v>14</v>
      </c>
      <c r="B118" s="207" t="s">
        <v>80</v>
      </c>
      <c r="C118" s="204" t="s">
        <v>80</v>
      </c>
      <c r="D118" s="204" t="s">
        <v>80</v>
      </c>
      <c r="E118" s="206" t="s">
        <v>80</v>
      </c>
      <c r="F118" s="207" t="s">
        <v>80</v>
      </c>
      <c r="G118" s="204" t="s">
        <v>80</v>
      </c>
      <c r="H118" s="204" t="s">
        <v>80</v>
      </c>
      <c r="I118" s="206" t="s">
        <v>80</v>
      </c>
      <c r="J118" s="207">
        <v>0</v>
      </c>
      <c r="K118" s="204" t="s">
        <v>80</v>
      </c>
      <c r="L118" s="204" t="s">
        <v>80</v>
      </c>
      <c r="M118" s="206"/>
      <c r="N118" s="20"/>
      <c r="O118" s="16" t="s">
        <v>80</v>
      </c>
      <c r="P118" s="17" t="s">
        <v>80</v>
      </c>
      <c r="Q118" s="55"/>
    </row>
    <row r="119" spans="1:35" ht="15.75" thickBot="1" x14ac:dyDescent="0.3">
      <c r="A119" s="181" t="s">
        <v>122</v>
      </c>
      <c r="B119" s="208">
        <v>780.21</v>
      </c>
      <c r="C119" s="209">
        <v>743.81999999999994</v>
      </c>
      <c r="D119" s="209">
        <v>715.24</v>
      </c>
      <c r="E119" s="210">
        <v>668.19</v>
      </c>
      <c r="F119" s="208">
        <v>646.23</v>
      </c>
      <c r="G119" s="209">
        <v>606.11000000000013</v>
      </c>
      <c r="H119" s="209">
        <v>581.72</v>
      </c>
      <c r="I119" s="210">
        <v>550.25</v>
      </c>
      <c r="J119" s="208">
        <v>524.49099999999999</v>
      </c>
      <c r="K119" s="209">
        <v>497.98099999999999</v>
      </c>
      <c r="L119" s="209">
        <v>475.23</v>
      </c>
      <c r="M119" s="210"/>
      <c r="N119" s="20"/>
      <c r="O119" s="32">
        <v>668.19</v>
      </c>
      <c r="P119" s="33">
        <v>550.25</v>
      </c>
      <c r="Q119" s="182"/>
    </row>
    <row r="120" spans="1:35" ht="15.75" thickBot="1" x14ac:dyDescent="0.3">
      <c r="A120" s="1"/>
      <c r="B120" s="204"/>
      <c r="C120" s="204"/>
      <c r="D120" s="204"/>
      <c r="E120" s="204"/>
      <c r="F120" s="204"/>
      <c r="G120" s="204"/>
      <c r="H120" s="204"/>
      <c r="I120" s="204"/>
      <c r="J120" s="204"/>
      <c r="K120" s="204"/>
      <c r="L120" s="204"/>
      <c r="M120" s="204"/>
      <c r="N120" s="1"/>
      <c r="O120" s="95"/>
      <c r="P120" s="95"/>
      <c r="Q120" s="95"/>
    </row>
    <row r="121" spans="1:35" x14ac:dyDescent="0.25">
      <c r="A121" s="3" t="s">
        <v>150</v>
      </c>
      <c r="B121" s="5">
        <v>2023</v>
      </c>
      <c r="C121" s="233">
        <v>2023</v>
      </c>
      <c r="D121" s="233">
        <v>2023</v>
      </c>
      <c r="E121" s="6">
        <v>2023</v>
      </c>
      <c r="F121" s="5">
        <v>2024</v>
      </c>
      <c r="G121" s="233">
        <v>2024</v>
      </c>
      <c r="H121" s="233">
        <v>2024</v>
      </c>
      <c r="I121" s="6">
        <v>2024</v>
      </c>
      <c r="J121" s="5">
        <v>2025</v>
      </c>
      <c r="K121" s="233">
        <v>2025</v>
      </c>
      <c r="L121" s="233">
        <v>2025</v>
      </c>
      <c r="M121" s="6">
        <v>2025</v>
      </c>
      <c r="N121" s="4"/>
      <c r="O121" s="5">
        <v>2023</v>
      </c>
      <c r="P121" s="233">
        <v>2024</v>
      </c>
      <c r="Q121" s="6">
        <v>2025</v>
      </c>
    </row>
    <row r="122" spans="1:35" ht="15.75" thickBot="1" x14ac:dyDescent="0.3">
      <c r="A122" s="8" t="s">
        <v>132</v>
      </c>
      <c r="B122" s="9" t="s">
        <v>30</v>
      </c>
      <c r="C122" s="10" t="s">
        <v>31</v>
      </c>
      <c r="D122" s="10" t="s">
        <v>32</v>
      </c>
      <c r="E122" s="11" t="s">
        <v>33</v>
      </c>
      <c r="F122" s="9" t="s">
        <v>30</v>
      </c>
      <c r="G122" s="10" t="s">
        <v>31</v>
      </c>
      <c r="H122" s="10" t="s">
        <v>32</v>
      </c>
      <c r="I122" s="11" t="s">
        <v>33</v>
      </c>
      <c r="J122" s="9" t="s">
        <v>30</v>
      </c>
      <c r="K122" s="10" t="s">
        <v>31</v>
      </c>
      <c r="L122" s="10" t="s">
        <v>32</v>
      </c>
      <c r="M122" s="11" t="s">
        <v>33</v>
      </c>
      <c r="N122" s="4"/>
      <c r="O122" s="9" t="s">
        <v>34</v>
      </c>
      <c r="P122" s="10" t="s">
        <v>34</v>
      </c>
      <c r="Q122" s="11" t="s">
        <v>34</v>
      </c>
    </row>
    <row r="123" spans="1:35" s="1" customFormat="1" ht="6" customHeight="1" x14ac:dyDescent="0.25">
      <c r="A123" s="272"/>
      <c r="B123" s="305"/>
      <c r="C123" s="306"/>
      <c r="D123" s="306"/>
      <c r="E123" s="307"/>
      <c r="F123" s="305"/>
      <c r="G123" s="306"/>
      <c r="H123" s="306"/>
      <c r="I123" s="307"/>
      <c r="J123" s="305"/>
      <c r="K123" s="306"/>
      <c r="L123" s="306"/>
      <c r="M123" s="307"/>
      <c r="N123" s="4"/>
      <c r="O123" s="305"/>
      <c r="P123" s="306"/>
      <c r="Q123" s="307"/>
    </row>
    <row r="124" spans="1:35" x14ac:dyDescent="0.25">
      <c r="A124" s="122" t="s">
        <v>8</v>
      </c>
      <c r="B124" s="207">
        <v>1382.46</v>
      </c>
      <c r="C124" s="204">
        <v>1380.73</v>
      </c>
      <c r="D124" s="204">
        <v>1379.2699999999998</v>
      </c>
      <c r="E124" s="206">
        <v>1376.56</v>
      </c>
      <c r="F124" s="207">
        <v>1375.74</v>
      </c>
      <c r="G124" s="204">
        <v>1383</v>
      </c>
      <c r="H124" s="204">
        <v>1389.35</v>
      </c>
      <c r="I124" s="206">
        <v>1393.17</v>
      </c>
      <c r="J124" s="207">
        <v>1390.65</v>
      </c>
      <c r="K124" s="204">
        <v>1391.2049999999999</v>
      </c>
      <c r="L124" s="204">
        <v>1415.7460000000001</v>
      </c>
      <c r="M124" s="206"/>
      <c r="N124" s="20"/>
      <c r="O124" s="16">
        <v>1376.56</v>
      </c>
      <c r="P124" s="17">
        <v>1393.17</v>
      </c>
      <c r="Q124" s="55"/>
    </row>
    <row r="125" spans="1:35" x14ac:dyDescent="0.25">
      <c r="A125" s="183" t="s">
        <v>9</v>
      </c>
      <c r="B125" s="207">
        <v>606.02</v>
      </c>
      <c r="C125" s="204">
        <v>606.85</v>
      </c>
      <c r="D125" s="204">
        <v>610.22</v>
      </c>
      <c r="E125" s="206">
        <v>608.69000000000005</v>
      </c>
      <c r="F125" s="207">
        <v>606.3599999999999</v>
      </c>
      <c r="G125" s="204">
        <v>607.62</v>
      </c>
      <c r="H125" s="204">
        <v>614.14</v>
      </c>
      <c r="I125" s="206">
        <v>617.12</v>
      </c>
      <c r="J125" s="207">
        <v>618.58803</v>
      </c>
      <c r="K125" s="204">
        <v>620.48299999999995</v>
      </c>
      <c r="L125" s="204">
        <v>625.16499999999996</v>
      </c>
      <c r="M125" s="206"/>
      <c r="N125" s="20"/>
      <c r="O125" s="16">
        <v>608.69000000000005</v>
      </c>
      <c r="P125" s="17">
        <v>617.12</v>
      </c>
      <c r="Q125" s="55"/>
    </row>
    <row r="126" spans="1:35" x14ac:dyDescent="0.25">
      <c r="A126" s="183" t="s">
        <v>10</v>
      </c>
      <c r="B126" s="207">
        <v>501.17999999999995</v>
      </c>
      <c r="C126" s="204">
        <v>501.64</v>
      </c>
      <c r="D126" s="204">
        <v>503.14</v>
      </c>
      <c r="E126" s="206">
        <v>499.14999999999992</v>
      </c>
      <c r="F126" s="207">
        <v>492.40999999999997</v>
      </c>
      <c r="G126" s="204">
        <v>482.38</v>
      </c>
      <c r="H126" s="204">
        <v>481.09999999999997</v>
      </c>
      <c r="I126" s="206">
        <v>480.25</v>
      </c>
      <c r="J126" s="207">
        <v>480.82600000000002</v>
      </c>
      <c r="K126" s="204">
        <v>474.31900000000002</v>
      </c>
      <c r="L126" s="204">
        <v>476.447</v>
      </c>
      <c r="M126" s="206"/>
      <c r="N126" s="20"/>
      <c r="O126" s="16">
        <v>499.14999999999992</v>
      </c>
      <c r="P126" s="17">
        <v>480.25</v>
      </c>
      <c r="Q126" s="55"/>
    </row>
    <row r="127" spans="1:35" x14ac:dyDescent="0.25">
      <c r="A127" s="183" t="s">
        <v>11</v>
      </c>
      <c r="B127" s="207">
        <v>427.06999999999994</v>
      </c>
      <c r="C127" s="204">
        <v>427.04999999999995</v>
      </c>
      <c r="D127" s="204">
        <v>426.34000000000003</v>
      </c>
      <c r="E127" s="206">
        <v>425.82</v>
      </c>
      <c r="F127" s="207">
        <v>425.06999999999994</v>
      </c>
      <c r="G127" s="204">
        <v>423.08</v>
      </c>
      <c r="H127" s="204">
        <v>421.51</v>
      </c>
      <c r="I127" s="206">
        <v>419.87</v>
      </c>
      <c r="J127" s="207">
        <v>417.24700000000001</v>
      </c>
      <c r="K127" s="204">
        <v>414.83699999999999</v>
      </c>
      <c r="L127" s="204">
        <v>412.77100000000002</v>
      </c>
      <c r="M127" s="206"/>
      <c r="N127" s="20"/>
      <c r="O127" s="16">
        <v>425.82</v>
      </c>
      <c r="P127" s="17">
        <v>419.87</v>
      </c>
      <c r="Q127" s="55"/>
    </row>
    <row r="128" spans="1:35" x14ac:dyDescent="0.25">
      <c r="A128" s="183" t="s">
        <v>12</v>
      </c>
      <c r="B128" s="207">
        <v>274.98</v>
      </c>
      <c r="C128" s="204">
        <v>274.94</v>
      </c>
      <c r="D128" s="204">
        <v>273.83000000000004</v>
      </c>
      <c r="E128" s="206">
        <v>272.71999999999997</v>
      </c>
      <c r="F128" s="207">
        <v>269.73</v>
      </c>
      <c r="G128" s="204">
        <v>270.38</v>
      </c>
      <c r="H128" s="204">
        <v>272.72000000000003</v>
      </c>
      <c r="I128" s="206">
        <v>266.89999999999998</v>
      </c>
      <c r="J128" s="207">
        <v>265.84199999999998</v>
      </c>
      <c r="K128" s="204">
        <v>268.209</v>
      </c>
      <c r="L128" s="204">
        <v>267.79899999999998</v>
      </c>
      <c r="M128" s="206"/>
      <c r="N128" s="20"/>
      <c r="O128" s="16">
        <v>272.71999999999997</v>
      </c>
      <c r="P128" s="17">
        <v>266.89999999999998</v>
      </c>
      <c r="Q128" s="55"/>
    </row>
    <row r="129" spans="1:54" ht="15.75" thickBot="1" x14ac:dyDescent="0.3">
      <c r="A129" s="183" t="s">
        <v>14</v>
      </c>
      <c r="B129" s="207" t="s">
        <v>80</v>
      </c>
      <c r="C129" s="204" t="s">
        <v>80</v>
      </c>
      <c r="D129" s="204" t="s">
        <v>80</v>
      </c>
      <c r="E129" s="206" t="s">
        <v>80</v>
      </c>
      <c r="F129" s="207" t="s">
        <v>80</v>
      </c>
      <c r="G129" s="204" t="s">
        <v>80</v>
      </c>
      <c r="H129" s="204" t="s">
        <v>80</v>
      </c>
      <c r="I129" s="206" t="s">
        <v>80</v>
      </c>
      <c r="J129" s="207">
        <v>0</v>
      </c>
      <c r="K129" s="204" t="s">
        <v>80</v>
      </c>
      <c r="L129" s="204" t="s">
        <v>80</v>
      </c>
      <c r="M129" s="206"/>
      <c r="N129" s="20"/>
      <c r="O129" s="16" t="s">
        <v>80</v>
      </c>
      <c r="P129" s="17" t="s">
        <v>80</v>
      </c>
      <c r="Q129" s="55"/>
    </row>
    <row r="130" spans="1:54" ht="15.75" thickBot="1" x14ac:dyDescent="0.3">
      <c r="A130" s="181" t="s">
        <v>122</v>
      </c>
      <c r="B130" s="208">
        <v>3191.7099999999996</v>
      </c>
      <c r="C130" s="209">
        <v>3191.2099999999996</v>
      </c>
      <c r="D130" s="209">
        <v>3192.7999999999997</v>
      </c>
      <c r="E130" s="210">
        <v>3182.94</v>
      </c>
      <c r="F130" s="208">
        <v>3169.3100000000004</v>
      </c>
      <c r="G130" s="209">
        <v>3166.46</v>
      </c>
      <c r="H130" s="209">
        <v>3178.8199999999997</v>
      </c>
      <c r="I130" s="210">
        <v>3177.31</v>
      </c>
      <c r="J130" s="208">
        <v>3173.1530299999999</v>
      </c>
      <c r="K130" s="209">
        <v>3169.0529999999999</v>
      </c>
      <c r="L130" s="209">
        <v>3197.9279999999999</v>
      </c>
      <c r="M130" s="210"/>
      <c r="N130" s="20"/>
      <c r="O130" s="32">
        <v>3182.94</v>
      </c>
      <c r="P130" s="33">
        <v>3177.31</v>
      </c>
      <c r="Q130" s="182"/>
    </row>
    <row r="131" spans="1:54" ht="15.75" thickBot="1" x14ac:dyDescent="0.3">
      <c r="A131" s="1"/>
      <c r="B131" s="204"/>
      <c r="C131" s="204"/>
      <c r="D131" s="204"/>
      <c r="E131" s="204"/>
      <c r="F131" s="204"/>
      <c r="G131" s="204"/>
      <c r="H131" s="204"/>
      <c r="I131" s="204"/>
      <c r="J131" s="204"/>
      <c r="K131" s="204"/>
      <c r="L131" s="204"/>
      <c r="M131" s="204"/>
      <c r="N131" s="1"/>
      <c r="O131" s="95"/>
      <c r="P131" s="95"/>
      <c r="Q131" s="95"/>
    </row>
    <row r="132" spans="1:54" x14ac:dyDescent="0.25">
      <c r="A132" s="3" t="s">
        <v>151</v>
      </c>
      <c r="B132" s="5">
        <v>2023</v>
      </c>
      <c r="C132" s="233">
        <v>2023</v>
      </c>
      <c r="D132" s="233">
        <v>2023</v>
      </c>
      <c r="E132" s="6">
        <v>2023</v>
      </c>
      <c r="F132" s="5">
        <v>2024</v>
      </c>
      <c r="G132" s="233">
        <v>2024</v>
      </c>
      <c r="H132" s="233">
        <v>2024</v>
      </c>
      <c r="I132" s="6">
        <v>2024</v>
      </c>
      <c r="J132" s="5">
        <v>2025</v>
      </c>
      <c r="K132" s="233">
        <v>2025</v>
      </c>
      <c r="L132" s="233">
        <v>2025</v>
      </c>
      <c r="M132" s="6">
        <v>2025</v>
      </c>
      <c r="N132" s="4"/>
      <c r="O132" s="5">
        <v>2023</v>
      </c>
      <c r="P132" s="233">
        <v>2024</v>
      </c>
      <c r="Q132" s="6">
        <v>2025</v>
      </c>
    </row>
    <row r="133" spans="1:54" ht="15.75" thickBot="1" x14ac:dyDescent="0.3">
      <c r="A133" s="8" t="s">
        <v>137</v>
      </c>
      <c r="B133" s="9" t="s">
        <v>30</v>
      </c>
      <c r="C133" s="10" t="s">
        <v>31</v>
      </c>
      <c r="D133" s="10" t="s">
        <v>32</v>
      </c>
      <c r="E133" s="11" t="s">
        <v>33</v>
      </c>
      <c r="F133" s="9" t="s">
        <v>30</v>
      </c>
      <c r="G133" s="10" t="s">
        <v>31</v>
      </c>
      <c r="H133" s="10" t="s">
        <v>32</v>
      </c>
      <c r="I133" s="11" t="s">
        <v>33</v>
      </c>
      <c r="J133" s="9" t="s">
        <v>30</v>
      </c>
      <c r="K133" s="10" t="s">
        <v>31</v>
      </c>
      <c r="L133" s="10" t="s">
        <v>32</v>
      </c>
      <c r="M133" s="11" t="s">
        <v>33</v>
      </c>
      <c r="N133" s="4"/>
      <c r="O133" s="9" t="s">
        <v>34</v>
      </c>
      <c r="P133" s="10" t="s">
        <v>34</v>
      </c>
      <c r="Q133" s="11" t="s">
        <v>34</v>
      </c>
    </row>
    <row r="134" spans="1:54" s="1" customFormat="1" ht="6" customHeight="1" x14ac:dyDescent="0.25">
      <c r="A134" s="272"/>
      <c r="B134" s="305"/>
      <c r="C134" s="306"/>
      <c r="D134" s="306"/>
      <c r="E134" s="307"/>
      <c r="F134" s="305"/>
      <c r="G134" s="306"/>
      <c r="H134" s="306"/>
      <c r="I134" s="307"/>
      <c r="J134" s="305"/>
      <c r="K134" s="306"/>
      <c r="L134" s="306"/>
      <c r="M134" s="307"/>
      <c r="N134" s="4"/>
      <c r="O134" s="305"/>
      <c r="P134" s="306"/>
      <c r="Q134" s="307"/>
    </row>
    <row r="135" spans="1:54" x14ac:dyDescent="0.25">
      <c r="A135" s="122" t="s">
        <v>138</v>
      </c>
      <c r="B135" s="207">
        <v>324.34730204472515</v>
      </c>
      <c r="C135" s="204">
        <v>332.90375225996718</v>
      </c>
      <c r="D135" s="204">
        <v>335.96455279741173</v>
      </c>
      <c r="E135" s="206">
        <v>341.14048212786508</v>
      </c>
      <c r="F135" s="207">
        <v>346.48697901556949</v>
      </c>
      <c r="G135" s="204">
        <v>347.83227077915171</v>
      </c>
      <c r="H135" s="204">
        <v>347.03547163898565</v>
      </c>
      <c r="I135" s="206">
        <v>344.78349989082352</v>
      </c>
      <c r="J135" s="207">
        <v>346.466766843004</v>
      </c>
      <c r="K135" s="204">
        <v>351.57915359990801</v>
      </c>
      <c r="L135" s="204">
        <v>348.96283738386802</v>
      </c>
      <c r="M135" s="206"/>
      <c r="N135" s="20"/>
      <c r="O135" s="16">
        <v>333.58902230749237</v>
      </c>
      <c r="P135" s="17">
        <v>346.53455533113265</v>
      </c>
      <c r="Q135" s="55"/>
      <c r="AJ135" s="212"/>
      <c r="AK135" s="212"/>
      <c r="AL135" s="212"/>
      <c r="AM135" s="212"/>
      <c r="AN135" s="212"/>
      <c r="AO135" s="212"/>
      <c r="AP135" s="212"/>
      <c r="AQ135" s="212"/>
      <c r="AT135" s="212"/>
      <c r="AU135" s="212"/>
      <c r="AV135" s="212"/>
      <c r="AW135" s="212"/>
      <c r="AX135" s="212"/>
      <c r="AY135" s="212"/>
      <c r="AZ135" s="212"/>
      <c r="BA135" s="212"/>
      <c r="BB135" s="212"/>
    </row>
    <row r="136" spans="1:54" x14ac:dyDescent="0.25">
      <c r="A136" s="183" t="s">
        <v>139</v>
      </c>
      <c r="B136" s="226">
        <v>10.73542967065981</v>
      </c>
      <c r="C136" s="221">
        <v>10.599655864070639</v>
      </c>
      <c r="D136" s="221">
        <v>10.924938878323809</v>
      </c>
      <c r="E136" s="222">
        <v>11.0350125245334</v>
      </c>
      <c r="F136" s="226">
        <v>11.059200720404808</v>
      </c>
      <c r="G136" s="221">
        <v>11.358663529575409</v>
      </c>
      <c r="H136" s="221">
        <v>11.424401077889533</v>
      </c>
      <c r="I136" s="222">
        <v>11.776043770910311</v>
      </c>
      <c r="J136" s="226">
        <v>11.579833111733427</v>
      </c>
      <c r="K136" s="221">
        <v>11.572715321278</v>
      </c>
      <c r="L136" s="221">
        <v>11.718324407189501</v>
      </c>
      <c r="M136" s="222"/>
      <c r="N136" s="106"/>
      <c r="O136" s="104">
        <v>10.823759234396915</v>
      </c>
      <c r="P136" s="105">
        <v>11.404577274695017</v>
      </c>
      <c r="Q136" s="103"/>
      <c r="AJ136" s="212"/>
      <c r="AK136" s="212"/>
      <c r="AL136" s="212"/>
      <c r="AM136" s="212"/>
      <c r="AN136" s="212"/>
      <c r="AO136" s="212"/>
      <c r="AP136" s="212"/>
      <c r="AQ136" s="212"/>
      <c r="AT136" s="212"/>
      <c r="AU136" s="212"/>
      <c r="AV136" s="212"/>
      <c r="AW136" s="212"/>
      <c r="AX136" s="212"/>
    </row>
    <row r="137" spans="1:54" x14ac:dyDescent="0.25">
      <c r="A137" s="183" t="s">
        <v>140</v>
      </c>
      <c r="B137" s="207">
        <v>251.62858793426548</v>
      </c>
      <c r="C137" s="204">
        <v>247.02882738993063</v>
      </c>
      <c r="D137" s="204">
        <v>247.56522061061946</v>
      </c>
      <c r="E137" s="206">
        <v>245.60869279512494</v>
      </c>
      <c r="F137" s="207">
        <v>249.20542661739833</v>
      </c>
      <c r="G137" s="204">
        <v>257.43888674339536</v>
      </c>
      <c r="H137" s="204">
        <v>255.70044673919588</v>
      </c>
      <c r="I137" s="206">
        <v>249.98399704192778</v>
      </c>
      <c r="J137" s="207">
        <v>249.37574530974771</v>
      </c>
      <c r="K137" s="204">
        <v>245.786098018601</v>
      </c>
      <c r="L137" s="204">
        <v>251.468983659781</v>
      </c>
      <c r="M137" s="206"/>
      <c r="N137" s="20"/>
      <c r="O137" s="16">
        <v>247.95783218248513</v>
      </c>
      <c r="P137" s="17">
        <v>253.0821892854793</v>
      </c>
      <c r="Q137" s="55"/>
      <c r="AJ137" s="212"/>
      <c r="AK137" s="212"/>
      <c r="AL137" s="212"/>
      <c r="AM137" s="212"/>
      <c r="AN137" s="212"/>
      <c r="AO137" s="212"/>
      <c r="AP137" s="212"/>
      <c r="AQ137" s="212"/>
      <c r="AT137" s="212"/>
      <c r="AU137" s="212"/>
      <c r="AV137" s="212"/>
      <c r="AW137" s="212"/>
      <c r="AX137" s="212"/>
    </row>
    <row r="138" spans="1:54" x14ac:dyDescent="0.25">
      <c r="A138" s="183" t="s">
        <v>141</v>
      </c>
      <c r="B138" s="226">
        <v>13.663475915022239</v>
      </c>
      <c r="C138" s="221">
        <v>13.98275216239719</v>
      </c>
      <c r="D138" s="221">
        <v>14.203988071779817</v>
      </c>
      <c r="E138" s="222">
        <v>14.471138455513818</v>
      </c>
      <c r="F138" s="226">
        <v>14.548393669258346</v>
      </c>
      <c r="G138" s="221">
        <v>14.88821479559919</v>
      </c>
      <c r="H138" s="221">
        <v>15.065871698191728</v>
      </c>
      <c r="I138" s="222">
        <v>15.244214627261522</v>
      </c>
      <c r="J138" s="226">
        <v>15.477372771164289</v>
      </c>
      <c r="K138" s="221">
        <v>15.853951968034799</v>
      </c>
      <c r="L138" s="221">
        <v>16.127283739333599</v>
      </c>
      <c r="M138" s="222"/>
      <c r="N138" s="187"/>
      <c r="O138" s="104">
        <v>14.080338651178266</v>
      </c>
      <c r="P138" s="105">
        <v>14.936673697577698</v>
      </c>
      <c r="Q138" s="110"/>
      <c r="AJ138" s="212"/>
      <c r="AK138" s="212"/>
      <c r="AL138" s="212"/>
      <c r="AM138" s="212"/>
      <c r="AN138" s="212"/>
      <c r="AO138" s="212"/>
      <c r="AP138" s="212"/>
      <c r="AQ138" s="212"/>
      <c r="AT138" s="212"/>
      <c r="AU138" s="212"/>
      <c r="AV138" s="212"/>
      <c r="AW138" s="212"/>
      <c r="AX138" s="212"/>
    </row>
    <row r="139" spans="1:54" x14ac:dyDescent="0.25">
      <c r="A139" s="183" t="s">
        <v>142</v>
      </c>
      <c r="B139" s="226">
        <v>20.820411276662622</v>
      </c>
      <c r="C139" s="221">
        <v>21.11676259097359</v>
      </c>
      <c r="D139" s="221">
        <v>21.404414525823743</v>
      </c>
      <c r="E139" s="222">
        <v>21.536895365962835</v>
      </c>
      <c r="F139" s="226">
        <v>21.794628835629137</v>
      </c>
      <c r="G139" s="221">
        <v>22.374578960041092</v>
      </c>
      <c r="H139" s="221">
        <v>22.481593834743563</v>
      </c>
      <c r="I139" s="222">
        <v>22.753878227294734</v>
      </c>
      <c r="J139" s="226">
        <v>22.814227379389507</v>
      </c>
      <c r="K139" s="221">
        <v>22.8580253552716</v>
      </c>
      <c r="L139" s="221">
        <v>23.079100810814101</v>
      </c>
      <c r="M139" s="222"/>
      <c r="N139" s="187"/>
      <c r="O139" s="104">
        <v>21.219620939855698</v>
      </c>
      <c r="P139" s="105">
        <v>22.351169964427129</v>
      </c>
      <c r="Q139" s="103"/>
      <c r="AJ139" s="212"/>
      <c r="AK139" s="212"/>
      <c r="AL139" s="212"/>
      <c r="AM139" s="212"/>
      <c r="AN139" s="212"/>
      <c r="AO139" s="212"/>
      <c r="AP139" s="212"/>
      <c r="AQ139" s="212"/>
      <c r="AT139" s="212"/>
      <c r="AU139" s="212"/>
      <c r="AV139" s="212"/>
      <c r="AW139" s="212"/>
      <c r="AX139" s="212"/>
    </row>
    <row r="140" spans="1:54" ht="15.75" thickBot="1" x14ac:dyDescent="0.3">
      <c r="A140" s="184" t="s">
        <v>143</v>
      </c>
      <c r="B140" s="223" t="s">
        <v>80</v>
      </c>
      <c r="C140" s="224" t="s">
        <v>80</v>
      </c>
      <c r="D140" s="224" t="s">
        <v>80</v>
      </c>
      <c r="E140" s="225" t="s">
        <v>80</v>
      </c>
      <c r="F140" s="223" t="s">
        <v>80</v>
      </c>
      <c r="G140" s="224" t="s">
        <v>80</v>
      </c>
      <c r="H140" s="224" t="s">
        <v>80</v>
      </c>
      <c r="I140" s="225" t="s">
        <v>80</v>
      </c>
      <c r="J140" s="223">
        <v>0</v>
      </c>
      <c r="K140" s="224" t="s">
        <v>80</v>
      </c>
      <c r="L140" s="224" t="s">
        <v>80</v>
      </c>
      <c r="M140" s="225"/>
      <c r="N140" s="24"/>
      <c r="O140" s="176" t="s">
        <v>80</v>
      </c>
      <c r="P140" s="177" t="s">
        <v>80</v>
      </c>
      <c r="Q140" s="178"/>
    </row>
    <row r="141" spans="1:54" ht="15.75" thickBot="1" x14ac:dyDescent="0.3">
      <c r="A141" s="1"/>
      <c r="B141" s="1"/>
      <c r="C141" s="1"/>
      <c r="D141" s="1"/>
      <c r="E141" s="1"/>
      <c r="F141" s="203"/>
      <c r="G141" s="203"/>
      <c r="H141" s="204"/>
      <c r="I141" s="204"/>
      <c r="J141" s="203"/>
      <c r="K141" s="203"/>
      <c r="L141" s="204"/>
      <c r="M141" s="204"/>
      <c r="O141" s="95"/>
      <c r="P141" s="95"/>
      <c r="Q141" s="95"/>
    </row>
    <row r="142" spans="1:54" x14ac:dyDescent="0.25">
      <c r="A142" s="3" t="s">
        <v>152</v>
      </c>
      <c r="B142" s="5">
        <v>2023</v>
      </c>
      <c r="C142" s="233">
        <v>2023</v>
      </c>
      <c r="D142" s="233">
        <v>2023</v>
      </c>
      <c r="E142" s="6">
        <v>2023</v>
      </c>
      <c r="F142" s="5">
        <v>2024</v>
      </c>
      <c r="G142" s="233">
        <v>2024</v>
      </c>
      <c r="H142" s="233">
        <v>2024</v>
      </c>
      <c r="I142" s="6">
        <v>2024</v>
      </c>
      <c r="J142" s="5">
        <v>2025</v>
      </c>
      <c r="K142" s="233">
        <v>2025</v>
      </c>
      <c r="L142" s="233">
        <v>2025</v>
      </c>
      <c r="M142" s="6">
        <v>2025</v>
      </c>
      <c r="N142" s="4"/>
      <c r="O142" s="5">
        <v>2023</v>
      </c>
      <c r="P142" s="233">
        <v>2024</v>
      </c>
      <c r="Q142" s="6">
        <v>2025</v>
      </c>
    </row>
    <row r="143" spans="1:54" ht="15.75" thickBot="1" x14ac:dyDescent="0.3">
      <c r="A143" s="8" t="s">
        <v>132</v>
      </c>
      <c r="B143" s="9" t="s">
        <v>30</v>
      </c>
      <c r="C143" s="10" t="s">
        <v>31</v>
      </c>
      <c r="D143" s="10" t="s">
        <v>32</v>
      </c>
      <c r="E143" s="11" t="s">
        <v>33</v>
      </c>
      <c r="F143" s="9" t="s">
        <v>30</v>
      </c>
      <c r="G143" s="10" t="s">
        <v>31</v>
      </c>
      <c r="H143" s="10" t="s">
        <v>32</v>
      </c>
      <c r="I143" s="11" t="s">
        <v>33</v>
      </c>
      <c r="J143" s="9" t="s">
        <v>30</v>
      </c>
      <c r="K143" s="10" t="s">
        <v>31</v>
      </c>
      <c r="L143" s="10" t="s">
        <v>32</v>
      </c>
      <c r="M143" s="11" t="s">
        <v>33</v>
      </c>
      <c r="N143" s="4"/>
      <c r="O143" s="9" t="s">
        <v>34</v>
      </c>
      <c r="P143" s="10" t="s">
        <v>34</v>
      </c>
      <c r="Q143" s="11" t="s">
        <v>34</v>
      </c>
    </row>
    <row r="144" spans="1:54" s="1" customFormat="1" ht="6" customHeight="1" x14ac:dyDescent="0.25">
      <c r="A144" s="272"/>
      <c r="B144" s="305"/>
      <c r="C144" s="306"/>
      <c r="D144" s="306"/>
      <c r="E144" s="307"/>
      <c r="F144" s="305"/>
      <c r="G144" s="306"/>
      <c r="H144" s="306"/>
      <c r="I144" s="307"/>
      <c r="J144" s="305"/>
      <c r="K144" s="306"/>
      <c r="L144" s="306"/>
      <c r="M144" s="307"/>
      <c r="N144" s="4"/>
      <c r="O144" s="305"/>
      <c r="P144" s="306"/>
      <c r="Q144" s="307"/>
    </row>
    <row r="145" spans="1:17" x14ac:dyDescent="0.25">
      <c r="A145" s="122" t="s">
        <v>8</v>
      </c>
      <c r="B145" s="207">
        <v>994.12</v>
      </c>
      <c r="C145" s="204">
        <v>1004.1600000000001</v>
      </c>
      <c r="D145" s="204">
        <v>1017.48</v>
      </c>
      <c r="E145" s="206">
        <v>1034.44</v>
      </c>
      <c r="F145" s="207">
        <v>1050.55</v>
      </c>
      <c r="G145" s="204">
        <v>1063</v>
      </c>
      <c r="H145" s="204">
        <v>1076.6500000000001</v>
      </c>
      <c r="I145" s="206">
        <v>1114.51</v>
      </c>
      <c r="J145" s="207">
        <v>1137.521</v>
      </c>
      <c r="K145" s="204">
        <v>1148.5</v>
      </c>
      <c r="L145" s="204">
        <v>1175.8050000000001</v>
      </c>
      <c r="M145" s="206"/>
      <c r="N145" s="24"/>
      <c r="O145" s="16">
        <v>1034.44</v>
      </c>
      <c r="P145" s="17">
        <v>1114.51</v>
      </c>
      <c r="Q145" s="55"/>
    </row>
    <row r="146" spans="1:17" x14ac:dyDescent="0.25">
      <c r="A146" s="183" t="s">
        <v>9</v>
      </c>
      <c r="B146" s="207">
        <v>688.34</v>
      </c>
      <c r="C146" s="204">
        <v>677.81</v>
      </c>
      <c r="D146" s="204">
        <v>688.56000000000006</v>
      </c>
      <c r="E146" s="206">
        <v>664.41000000000008</v>
      </c>
      <c r="F146" s="207">
        <v>659.14</v>
      </c>
      <c r="G146" s="204">
        <v>642.29999999999995</v>
      </c>
      <c r="H146" s="204">
        <v>651.97</v>
      </c>
      <c r="I146" s="206">
        <v>651.29999999999995</v>
      </c>
      <c r="J146" s="207">
        <v>651.39200000000005</v>
      </c>
      <c r="K146" s="204">
        <v>644.03899999999999</v>
      </c>
      <c r="L146" s="204">
        <v>655.12300000000005</v>
      </c>
      <c r="M146" s="206"/>
      <c r="N146" s="24"/>
      <c r="O146" s="16">
        <v>664.41000000000008</v>
      </c>
      <c r="P146" s="17">
        <v>651.29999999999995</v>
      </c>
      <c r="Q146" s="55"/>
    </row>
    <row r="147" spans="1:17" x14ac:dyDescent="0.25">
      <c r="A147" s="183" t="s">
        <v>10</v>
      </c>
      <c r="B147" s="207">
        <v>483.96</v>
      </c>
      <c r="C147" s="204">
        <v>481.25</v>
      </c>
      <c r="D147" s="204">
        <v>479.53</v>
      </c>
      <c r="E147" s="206">
        <v>474.34</v>
      </c>
      <c r="F147" s="207">
        <v>465.68</v>
      </c>
      <c r="G147" s="204">
        <v>462.46</v>
      </c>
      <c r="H147" s="204">
        <v>458.02000000000004</v>
      </c>
      <c r="I147" s="206">
        <v>456.94</v>
      </c>
      <c r="J147" s="207">
        <v>453.57100000000003</v>
      </c>
      <c r="K147" s="204">
        <v>445.63400000000001</v>
      </c>
      <c r="L147" s="204">
        <v>449.214</v>
      </c>
      <c r="M147" s="206"/>
      <c r="N147" s="24"/>
      <c r="O147" s="16">
        <v>474.34</v>
      </c>
      <c r="P147" s="17">
        <v>456.94</v>
      </c>
      <c r="Q147" s="206"/>
    </row>
    <row r="148" spans="1:17" x14ac:dyDescent="0.25">
      <c r="A148" s="183" t="s">
        <v>11</v>
      </c>
      <c r="B148" s="207">
        <v>258.04000000000002</v>
      </c>
      <c r="C148" s="204">
        <v>258.13</v>
      </c>
      <c r="D148" s="204">
        <v>258.86</v>
      </c>
      <c r="E148" s="206">
        <v>260.64999999999998</v>
      </c>
      <c r="F148" s="207">
        <v>260.02</v>
      </c>
      <c r="G148" s="204">
        <v>259.62</v>
      </c>
      <c r="H148" s="204">
        <v>258.62</v>
      </c>
      <c r="I148" s="206">
        <v>259.27999999999997</v>
      </c>
      <c r="J148" s="207">
        <v>257.67608999999999</v>
      </c>
      <c r="K148" s="204">
        <v>256.65908999999999</v>
      </c>
      <c r="L148" s="204">
        <v>256.92309</v>
      </c>
      <c r="M148" s="206"/>
      <c r="N148" s="24"/>
      <c r="O148" s="16">
        <v>260.64999999999998</v>
      </c>
      <c r="P148" s="17">
        <v>259.27999999999997</v>
      </c>
      <c r="Q148" s="55"/>
    </row>
    <row r="149" spans="1:17" x14ac:dyDescent="0.25">
      <c r="A149" s="183" t="s">
        <v>12</v>
      </c>
      <c r="B149" s="207">
        <v>197.39000000000001</v>
      </c>
      <c r="C149" s="204">
        <v>196.35000000000002</v>
      </c>
      <c r="D149" s="204">
        <v>194.46999999999997</v>
      </c>
      <c r="E149" s="206">
        <v>194.33</v>
      </c>
      <c r="F149" s="207">
        <v>189.95</v>
      </c>
      <c r="G149" s="204">
        <v>188.57999999999998</v>
      </c>
      <c r="H149" s="204">
        <v>187.14</v>
      </c>
      <c r="I149" s="206">
        <v>186.04</v>
      </c>
      <c r="J149" s="207">
        <v>183.21700000000001</v>
      </c>
      <c r="K149" s="204">
        <v>184.25299999999999</v>
      </c>
      <c r="L149" s="204">
        <v>183.346</v>
      </c>
      <c r="M149" s="206"/>
      <c r="N149" s="24"/>
      <c r="O149" s="16">
        <v>194.33</v>
      </c>
      <c r="P149" s="17">
        <v>186.04</v>
      </c>
      <c r="Q149" s="55"/>
    </row>
    <row r="150" spans="1:17" ht="15.75" thickBot="1" x14ac:dyDescent="0.3">
      <c r="A150" s="183" t="s">
        <v>14</v>
      </c>
      <c r="B150" s="207" t="s">
        <v>80</v>
      </c>
      <c r="C150" s="204" t="s">
        <v>80</v>
      </c>
      <c r="D150" s="204" t="s">
        <v>80</v>
      </c>
      <c r="E150" s="206" t="s">
        <v>80</v>
      </c>
      <c r="F150" s="207" t="s">
        <v>80</v>
      </c>
      <c r="G150" s="204" t="s">
        <v>80</v>
      </c>
      <c r="H150" s="204" t="s">
        <v>80</v>
      </c>
      <c r="I150" s="206" t="s">
        <v>80</v>
      </c>
      <c r="J150" s="207">
        <v>0</v>
      </c>
      <c r="K150" s="204" t="s">
        <v>80</v>
      </c>
      <c r="L150" s="204" t="s">
        <v>80</v>
      </c>
      <c r="M150" s="206"/>
      <c r="N150" s="24"/>
      <c r="O150" s="16" t="s">
        <v>80</v>
      </c>
      <c r="P150" s="17" t="s">
        <v>80</v>
      </c>
      <c r="Q150" s="55"/>
    </row>
    <row r="151" spans="1:17" ht="15.75" thickBot="1" x14ac:dyDescent="0.3">
      <c r="A151" s="181" t="s">
        <v>122</v>
      </c>
      <c r="B151" s="208">
        <v>2621.85</v>
      </c>
      <c r="C151" s="209">
        <v>2617.7000000000003</v>
      </c>
      <c r="D151" s="209">
        <v>2638.8999999999996</v>
      </c>
      <c r="E151" s="210">
        <v>2628.17</v>
      </c>
      <c r="F151" s="208">
        <v>2625.3399999999997</v>
      </c>
      <c r="G151" s="209">
        <v>2615.9599999999996</v>
      </c>
      <c r="H151" s="209">
        <v>2632.4</v>
      </c>
      <c r="I151" s="210">
        <v>2668.0699999999997</v>
      </c>
      <c r="J151" s="208">
        <v>2683.37709</v>
      </c>
      <c r="K151" s="209">
        <v>2679.08509</v>
      </c>
      <c r="L151" s="209">
        <v>2720.4110900000001</v>
      </c>
      <c r="M151" s="210"/>
      <c r="N151" s="24"/>
      <c r="O151" s="32">
        <v>2628.17</v>
      </c>
      <c r="P151" s="33">
        <v>2668.0699999999997</v>
      </c>
      <c r="Q151" s="182"/>
    </row>
    <row r="152" spans="1:17" ht="15.75" thickBot="1" x14ac:dyDescent="0.3">
      <c r="A152" s="1"/>
      <c r="B152" s="1"/>
      <c r="C152" s="1"/>
      <c r="D152" s="1"/>
      <c r="E152" s="1"/>
      <c r="F152" s="203"/>
      <c r="G152" s="203"/>
      <c r="H152" s="203"/>
      <c r="I152" s="203"/>
      <c r="J152" s="203"/>
      <c r="K152" s="203"/>
      <c r="L152" s="203"/>
      <c r="M152" s="203"/>
      <c r="N152" s="203"/>
      <c r="O152" s="203"/>
      <c r="P152" s="203"/>
      <c r="Q152" s="203"/>
    </row>
    <row r="153" spans="1:17" x14ac:dyDescent="0.25">
      <c r="A153" s="3" t="s">
        <v>153</v>
      </c>
      <c r="B153" s="5">
        <v>2023</v>
      </c>
      <c r="C153" s="233">
        <v>2023</v>
      </c>
      <c r="D153" s="233">
        <v>2023</v>
      </c>
      <c r="E153" s="6">
        <v>2023</v>
      </c>
      <c r="F153" s="5">
        <v>2024</v>
      </c>
      <c r="G153" s="233">
        <v>2024</v>
      </c>
      <c r="H153" s="233">
        <v>2024</v>
      </c>
      <c r="I153" s="6">
        <v>2024</v>
      </c>
      <c r="J153" s="5">
        <v>2025</v>
      </c>
      <c r="K153" s="233">
        <v>2025</v>
      </c>
      <c r="L153" s="233">
        <v>2025</v>
      </c>
      <c r="M153" s="6">
        <v>2025</v>
      </c>
      <c r="N153" s="4"/>
      <c r="O153" s="5">
        <v>2023</v>
      </c>
      <c r="P153" s="233">
        <v>2024</v>
      </c>
      <c r="Q153" s="6">
        <v>2025</v>
      </c>
    </row>
    <row r="154" spans="1:17" ht="15.75" thickBot="1" x14ac:dyDescent="0.3">
      <c r="A154" s="8" t="s">
        <v>137</v>
      </c>
      <c r="B154" s="9" t="s">
        <v>30</v>
      </c>
      <c r="C154" s="10" t="s">
        <v>31</v>
      </c>
      <c r="D154" s="10" t="s">
        <v>32</v>
      </c>
      <c r="E154" s="11" t="s">
        <v>33</v>
      </c>
      <c r="F154" s="9" t="s">
        <v>30</v>
      </c>
      <c r="G154" s="10" t="s">
        <v>31</v>
      </c>
      <c r="H154" s="10" t="s">
        <v>32</v>
      </c>
      <c r="I154" s="11" t="s">
        <v>33</v>
      </c>
      <c r="J154" s="9" t="s">
        <v>30</v>
      </c>
      <c r="K154" s="10" t="s">
        <v>31</v>
      </c>
      <c r="L154" s="10" t="s">
        <v>32</v>
      </c>
      <c r="M154" s="11" t="s">
        <v>33</v>
      </c>
      <c r="N154" s="4"/>
      <c r="O154" s="9" t="s">
        <v>34</v>
      </c>
      <c r="P154" s="10" t="s">
        <v>34</v>
      </c>
      <c r="Q154" s="11" t="s">
        <v>34</v>
      </c>
    </row>
    <row r="155" spans="1:17" s="1" customFormat="1" ht="6" customHeight="1" x14ac:dyDescent="0.25">
      <c r="A155" s="272"/>
      <c r="B155" s="305"/>
      <c r="C155" s="306"/>
      <c r="D155" s="306"/>
      <c r="E155" s="307"/>
      <c r="F155" s="305"/>
      <c r="G155" s="306"/>
      <c r="H155" s="306"/>
      <c r="I155" s="307"/>
      <c r="J155" s="305"/>
      <c r="K155" s="306"/>
      <c r="L155" s="306"/>
      <c r="M155" s="307"/>
      <c r="N155" s="4"/>
      <c r="O155" s="305"/>
      <c r="P155" s="306"/>
      <c r="Q155" s="307"/>
    </row>
    <row r="156" spans="1:17" x14ac:dyDescent="0.25">
      <c r="A156" s="122" t="s">
        <v>138</v>
      </c>
      <c r="B156" s="207">
        <v>198.66428344823353</v>
      </c>
      <c r="C156" s="204">
        <v>198.43317621423759</v>
      </c>
      <c r="D156" s="204">
        <v>203.6909456045274</v>
      </c>
      <c r="E156" s="206">
        <v>218.48901536681069</v>
      </c>
      <c r="F156" s="207">
        <v>231.58182367620202</v>
      </c>
      <c r="G156" s="204">
        <v>235.20335783861921</v>
      </c>
      <c r="H156" s="204">
        <v>236.40607414430659</v>
      </c>
      <c r="I156" s="206">
        <v>244.74708585387486</v>
      </c>
      <c r="J156" s="207">
        <v>244.51396383451666</v>
      </c>
      <c r="K156" s="204">
        <v>247.64689207540599</v>
      </c>
      <c r="L156" s="204">
        <v>247.68728088098999</v>
      </c>
      <c r="M156" s="206"/>
      <c r="N156" s="24"/>
      <c r="O156" s="16">
        <v>204.81935515845234</v>
      </c>
      <c r="P156" s="17">
        <v>236.98458537825067</v>
      </c>
      <c r="Q156" s="55"/>
    </row>
    <row r="157" spans="1:17" x14ac:dyDescent="0.25">
      <c r="A157" s="183" t="s">
        <v>139</v>
      </c>
      <c r="B157" s="226">
        <v>6.4896903439401683</v>
      </c>
      <c r="C157" s="221">
        <v>6.2800877245474398</v>
      </c>
      <c r="D157" s="221">
        <v>6.1556413091488382</v>
      </c>
      <c r="E157" s="222">
        <v>6.7854858493496266</v>
      </c>
      <c r="F157" s="226">
        <v>6.9921783529899395</v>
      </c>
      <c r="G157" s="221">
        <v>7.0661910061463615</v>
      </c>
      <c r="H157" s="221">
        <v>6.5852300040039031</v>
      </c>
      <c r="I157" s="222">
        <v>7.1449448669980624</v>
      </c>
      <c r="J157" s="226">
        <v>7.0329303869834163</v>
      </c>
      <c r="K157" s="221">
        <v>6.9827207847399304</v>
      </c>
      <c r="L157" s="221">
        <v>6.5661797682180003</v>
      </c>
      <c r="M157" s="222"/>
      <c r="N157" s="187"/>
      <c r="O157" s="104">
        <v>6.4277263067465187</v>
      </c>
      <c r="P157" s="105">
        <v>6.9471360575345678</v>
      </c>
      <c r="Q157" s="103"/>
    </row>
    <row r="158" spans="1:17" x14ac:dyDescent="0.25">
      <c r="A158" s="183" t="s">
        <v>140</v>
      </c>
      <c r="B158" s="207">
        <v>286.35322909116024</v>
      </c>
      <c r="C158" s="204">
        <v>300.90194898273649</v>
      </c>
      <c r="D158" s="204">
        <v>297.59546403541759</v>
      </c>
      <c r="E158" s="206">
        <v>292.47972483987587</v>
      </c>
      <c r="F158" s="207">
        <v>299.96341187756121</v>
      </c>
      <c r="G158" s="204">
        <v>297.34381791777497</v>
      </c>
      <c r="H158" s="204">
        <v>299.35786323021733</v>
      </c>
      <c r="I158" s="206">
        <v>293.67702115261471</v>
      </c>
      <c r="J158" s="207">
        <v>294.57165070383707</v>
      </c>
      <c r="K158" s="204">
        <v>276.76167587328302</v>
      </c>
      <c r="L158" s="204">
        <v>287.46653074384102</v>
      </c>
      <c r="M158" s="206"/>
      <c r="N158" s="24"/>
      <c r="O158" s="16">
        <v>294.33259173729749</v>
      </c>
      <c r="P158" s="17">
        <v>297.58552854454211</v>
      </c>
      <c r="Q158" s="55"/>
    </row>
    <row r="159" spans="1:17" x14ac:dyDescent="0.25">
      <c r="A159" s="183" t="s">
        <v>141</v>
      </c>
      <c r="B159" s="227">
        <v>12.096915847821526</v>
      </c>
      <c r="C159" s="228">
        <v>12.06025089202962</v>
      </c>
      <c r="D159" s="228">
        <v>12.092917469664277</v>
      </c>
      <c r="E159" s="229">
        <v>12.078692650786332</v>
      </c>
      <c r="F159" s="227">
        <v>12.099421653993355</v>
      </c>
      <c r="G159" s="228">
        <v>12.102325571050832</v>
      </c>
      <c r="H159" s="228">
        <v>12.208157545286552</v>
      </c>
      <c r="I159" s="229">
        <v>12.463802176501479</v>
      </c>
      <c r="J159" s="227">
        <v>12.666490284177192</v>
      </c>
      <c r="K159" s="228">
        <v>12.9233620670649</v>
      </c>
      <c r="L159" s="228">
        <v>13.038756814910201</v>
      </c>
      <c r="M159" s="229"/>
      <c r="N159" s="187"/>
      <c r="O159" s="104">
        <v>12.08219421507544</v>
      </c>
      <c r="P159" s="105">
        <v>12.218426736708055</v>
      </c>
      <c r="Q159" s="110"/>
    </row>
    <row r="160" spans="1:17" x14ac:dyDescent="0.25">
      <c r="A160" s="183" t="s">
        <v>142</v>
      </c>
      <c r="B160" s="226">
        <v>12.800411447785152</v>
      </c>
      <c r="C160" s="221">
        <v>12.731330616594269</v>
      </c>
      <c r="D160" s="221">
        <v>13.123865172471625</v>
      </c>
      <c r="E160" s="222">
        <v>13.119266944691674</v>
      </c>
      <c r="F160" s="226">
        <v>13.392574225698104</v>
      </c>
      <c r="G160" s="221">
        <v>14.283819126606033</v>
      </c>
      <c r="H160" s="221">
        <v>14.220053611510956</v>
      </c>
      <c r="I160" s="222">
        <v>14.255937457314348</v>
      </c>
      <c r="J160" s="226">
        <v>14.474798570994878</v>
      </c>
      <c r="K160" s="221">
        <v>14.661767768385999</v>
      </c>
      <c r="L160" s="221">
        <v>14.719277054135301</v>
      </c>
      <c r="M160" s="222"/>
      <c r="N160" s="106"/>
      <c r="O160" s="104">
        <v>12.94371854538568</v>
      </c>
      <c r="P160" s="105">
        <v>14.038096105282358</v>
      </c>
      <c r="Q160" s="103"/>
    </row>
    <row r="161" spans="1:17" ht="15.75" thickBot="1" x14ac:dyDescent="0.3">
      <c r="A161" s="184" t="s">
        <v>143</v>
      </c>
      <c r="B161" s="223" t="s">
        <v>80</v>
      </c>
      <c r="C161" s="224" t="s">
        <v>80</v>
      </c>
      <c r="D161" s="224" t="s">
        <v>80</v>
      </c>
      <c r="E161" s="225" t="s">
        <v>80</v>
      </c>
      <c r="F161" s="223" t="s">
        <v>80</v>
      </c>
      <c r="G161" s="224" t="s">
        <v>80</v>
      </c>
      <c r="H161" s="224" t="s">
        <v>80</v>
      </c>
      <c r="I161" s="225" t="s">
        <v>80</v>
      </c>
      <c r="J161" s="223">
        <v>0</v>
      </c>
      <c r="K161" s="224" t="s">
        <v>80</v>
      </c>
      <c r="L161" s="224" t="s">
        <v>80</v>
      </c>
      <c r="M161" s="225"/>
      <c r="N161" s="24"/>
      <c r="O161" s="176" t="s">
        <v>80</v>
      </c>
      <c r="P161" s="177" t="s">
        <v>80</v>
      </c>
      <c r="Q161" s="178"/>
    </row>
    <row r="163" spans="1:17" x14ac:dyDescent="0.25">
      <c r="B163" s="212"/>
      <c r="C163" s="212"/>
      <c r="D163" s="212"/>
      <c r="E163" s="212"/>
      <c r="H163" s="212"/>
      <c r="I163" s="212"/>
      <c r="J163" s="212"/>
      <c r="K163" s="212"/>
      <c r="L163" s="212"/>
      <c r="M163" s="212"/>
      <c r="N163" s="212"/>
      <c r="O163" s="212"/>
      <c r="P163" s="212"/>
      <c r="Q163" s="212"/>
    </row>
    <row r="164" spans="1:17" x14ac:dyDescent="0.25">
      <c r="B164" s="212"/>
      <c r="C164" s="212"/>
      <c r="D164" s="212"/>
      <c r="E164" s="212"/>
      <c r="H164" s="212"/>
      <c r="I164" s="212"/>
      <c r="J164" s="212"/>
      <c r="K164" s="212"/>
      <c r="L164" s="212"/>
      <c r="M164" s="212"/>
      <c r="N164" s="212"/>
      <c r="O164" s="212"/>
      <c r="P164" s="212"/>
      <c r="Q164" s="212"/>
    </row>
    <row r="165" spans="1:17" x14ac:dyDescent="0.25">
      <c r="B165" s="24"/>
      <c r="C165" s="24"/>
      <c r="D165" s="24"/>
      <c r="E165" s="24"/>
      <c r="F165" s="24"/>
      <c r="G165" s="24"/>
      <c r="H165" s="24"/>
      <c r="I165" s="24"/>
      <c r="J165" s="212"/>
      <c r="K165" s="212"/>
      <c r="L165" s="212"/>
      <c r="M165"/>
      <c r="O165" s="24"/>
      <c r="P165" s="24"/>
      <c r="Q165"/>
    </row>
    <row r="166" spans="1:17" x14ac:dyDescent="0.25">
      <c r="B166" s="24"/>
      <c r="C166" s="24"/>
      <c r="D166" s="24"/>
      <c r="E166" s="24"/>
      <c r="F166" s="24"/>
      <c r="G166" s="24"/>
      <c r="H166" s="24"/>
      <c r="I166" s="24"/>
      <c r="J166"/>
      <c r="K166"/>
      <c r="L166"/>
      <c r="M166"/>
      <c r="O166" s="24"/>
      <c r="P166" s="24"/>
      <c r="Q166"/>
    </row>
    <row r="167" spans="1:17" x14ac:dyDescent="0.25">
      <c r="B167" s="24"/>
      <c r="C167" s="24"/>
      <c r="F167"/>
      <c r="G167"/>
      <c r="H167"/>
      <c r="I167"/>
      <c r="J167"/>
      <c r="K167"/>
      <c r="L167"/>
      <c r="M167"/>
      <c r="O167"/>
      <c r="P167"/>
      <c r="Q167"/>
    </row>
    <row r="168" spans="1:17" x14ac:dyDescent="0.25">
      <c r="B168" s="24"/>
      <c r="C168" s="24"/>
      <c r="F168"/>
      <c r="G168"/>
      <c r="H168"/>
      <c r="I168"/>
      <c r="J168"/>
      <c r="K168"/>
      <c r="L168"/>
      <c r="M168"/>
      <c r="O168"/>
      <c r="P168"/>
      <c r="Q168"/>
    </row>
    <row r="169" spans="1:17" x14ac:dyDescent="0.25">
      <c r="B169" s="24"/>
      <c r="C169" s="24"/>
      <c r="F169"/>
      <c r="G169"/>
      <c r="H169"/>
      <c r="I169"/>
      <c r="J169"/>
      <c r="K169"/>
      <c r="L169"/>
      <c r="M169"/>
      <c r="O169"/>
      <c r="P169"/>
      <c r="Q169"/>
    </row>
    <row r="170" spans="1:17" x14ac:dyDescent="0.25">
      <c r="B170" s="24"/>
      <c r="C170" s="24"/>
      <c r="H170" s="212"/>
      <c r="I170" s="212"/>
      <c r="J170" s="212"/>
      <c r="K170" s="212"/>
      <c r="L170" s="212"/>
      <c r="M170"/>
      <c r="O170"/>
      <c r="P170"/>
      <c r="Q170"/>
    </row>
    <row r="171" spans="1:17" x14ac:dyDescent="0.25">
      <c r="B171" s="24"/>
      <c r="C171" s="24"/>
      <c r="F171"/>
      <c r="G171"/>
      <c r="H171"/>
      <c r="I171"/>
      <c r="J171"/>
      <c r="K171"/>
      <c r="L171"/>
      <c r="M171"/>
      <c r="O171"/>
      <c r="P171"/>
      <c r="Q171"/>
    </row>
    <row r="172" spans="1:17" x14ac:dyDescent="0.25">
      <c r="B172" s="24"/>
      <c r="C172" s="24"/>
      <c r="H172" s="212"/>
      <c r="I172" s="212"/>
      <c r="J172" s="212"/>
      <c r="K172" s="212"/>
      <c r="L172" s="212"/>
      <c r="M172"/>
      <c r="O172"/>
      <c r="P172"/>
      <c r="Q172"/>
    </row>
    <row r="173" spans="1:17" x14ac:dyDescent="0.25">
      <c r="B173" s="24"/>
      <c r="C173" s="24"/>
      <c r="F173"/>
      <c r="G173"/>
      <c r="H173"/>
      <c r="I173"/>
      <c r="J173"/>
      <c r="K173"/>
      <c r="L173"/>
      <c r="M173"/>
      <c r="O173"/>
      <c r="P173"/>
      <c r="Q173"/>
    </row>
  </sheetData>
  <pageMargins left="0.7" right="0.7" top="0.75" bottom="0.75" header="0.3" footer="0.3"/>
  <pageSetup paperSize="9" scale="43" fitToHeight="0" orientation="portrait" r:id="rId1"/>
  <headerFooter>
    <oddFooter>&amp;C&amp;P</oddFooter>
  </headerFooter>
  <rowBreaks count="1" manualBreakCount="1">
    <brk id="77" max="16" man="1"/>
  </rowBreaks>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G61"/>
  <sheetViews>
    <sheetView showGridLines="0" zoomScale="80" zoomScaleNormal="80" workbookViewId="0"/>
  </sheetViews>
  <sheetFormatPr defaultRowHeight="15" x14ac:dyDescent="0.25"/>
  <cols>
    <col min="1" max="1" width="86.42578125" customWidth="1"/>
    <col min="2" max="13" width="9.42578125" customWidth="1"/>
    <col min="14" max="14" width="4.5703125" customWidth="1"/>
    <col min="15" max="17" width="9.42578125" customWidth="1"/>
    <col min="20" max="20" width="9.42578125" style="188"/>
  </cols>
  <sheetData>
    <row r="1" spans="1:33" ht="40.35" customHeigh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33" ht="26.25" x14ac:dyDescent="0.4">
      <c r="A2" s="2" t="s">
        <v>7</v>
      </c>
      <c r="B2" s="1"/>
      <c r="C2" s="1"/>
      <c r="D2" s="1"/>
      <c r="E2" s="1"/>
      <c r="F2" s="1"/>
      <c r="G2" s="1"/>
      <c r="H2" s="1"/>
      <c r="I2" s="1"/>
      <c r="J2" s="1"/>
      <c r="K2" s="1"/>
      <c r="L2" s="1"/>
      <c r="M2" s="1"/>
      <c r="N2" s="1"/>
      <c r="O2" s="1"/>
      <c r="P2" s="1"/>
      <c r="Q2" s="1"/>
      <c r="R2" s="1"/>
      <c r="S2" s="1"/>
      <c r="T2" s="1"/>
      <c r="U2" s="1"/>
      <c r="V2" s="1"/>
      <c r="W2" s="1"/>
      <c r="X2" s="1"/>
      <c r="Y2" s="1"/>
      <c r="Z2" s="1"/>
      <c r="AA2" s="1"/>
    </row>
    <row r="3" spans="1:33" ht="15.75" thickBot="1" x14ac:dyDescent="0.3">
      <c r="A3" s="1"/>
      <c r="B3" s="1"/>
      <c r="C3" s="1"/>
      <c r="D3" s="1"/>
      <c r="E3" s="1"/>
      <c r="F3" s="1"/>
      <c r="G3" s="1"/>
      <c r="H3" s="1"/>
      <c r="I3" s="1"/>
      <c r="J3" s="1"/>
      <c r="K3" s="1"/>
      <c r="L3" s="1"/>
      <c r="M3" s="1"/>
      <c r="N3" s="1"/>
      <c r="O3" s="1"/>
      <c r="P3" s="1"/>
      <c r="Q3" s="1"/>
      <c r="R3" s="1"/>
      <c r="S3" s="1"/>
      <c r="T3" s="1"/>
      <c r="U3" s="1"/>
      <c r="V3" s="1"/>
      <c r="W3" s="1"/>
      <c r="X3" s="1"/>
      <c r="Y3" s="1"/>
      <c r="Z3" s="1"/>
      <c r="AA3" s="1"/>
    </row>
    <row r="4" spans="1:33"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row>
    <row r="5" spans="1:33"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row>
    <row r="6" spans="1:33" ht="6" customHeight="1" x14ac:dyDescent="0.25">
      <c r="A6" s="12"/>
      <c r="B6" s="51"/>
      <c r="C6" s="52"/>
      <c r="D6" s="52"/>
      <c r="E6" s="53"/>
      <c r="F6" s="51"/>
      <c r="G6" s="52"/>
      <c r="H6" s="52"/>
      <c r="I6" s="53"/>
      <c r="J6" s="51"/>
      <c r="K6" s="52"/>
      <c r="L6" s="52"/>
      <c r="M6" s="53"/>
      <c r="N6" s="20"/>
      <c r="O6" s="51"/>
      <c r="P6" s="52"/>
      <c r="Q6" s="53"/>
      <c r="R6" s="1"/>
      <c r="S6" s="1"/>
      <c r="T6" s="1"/>
    </row>
    <row r="7" spans="1:33" x14ac:dyDescent="0.25">
      <c r="A7" s="54" t="s">
        <v>154</v>
      </c>
      <c r="B7" s="16">
        <v>7548.5672568016998</v>
      </c>
      <c r="C7" s="17">
        <v>7634.7774844613996</v>
      </c>
      <c r="D7" s="17">
        <v>7935.2225515764003</v>
      </c>
      <c r="E7" s="55">
        <v>7840.7479207158995</v>
      </c>
      <c r="F7" s="16">
        <v>7684.0859999999993</v>
      </c>
      <c r="G7" s="17">
        <v>7896.8909999999996</v>
      </c>
      <c r="H7" s="17">
        <v>7903.5560000000005</v>
      </c>
      <c r="I7" s="55">
        <v>7865.626000000002</v>
      </c>
      <c r="J7" s="16">
        <v>7755.06023783</v>
      </c>
      <c r="K7" s="17">
        <v>7710.8859682100001</v>
      </c>
      <c r="L7" s="17">
        <v>7850.9088061499997</v>
      </c>
      <c r="M7" s="55"/>
      <c r="N7" s="20"/>
      <c r="O7" s="16">
        <v>30959.315213555408</v>
      </c>
      <c r="P7" s="17">
        <v>31350.159</v>
      </c>
      <c r="Q7" s="55"/>
      <c r="R7" s="1"/>
      <c r="S7" s="1"/>
      <c r="T7" s="1"/>
      <c r="U7" s="24"/>
      <c r="V7" s="24"/>
      <c r="W7" s="24"/>
      <c r="X7" s="24"/>
      <c r="Y7" s="24"/>
      <c r="Z7" s="24"/>
      <c r="AE7" s="24"/>
      <c r="AF7" s="24"/>
      <c r="AG7" s="24"/>
    </row>
    <row r="8" spans="1:33" x14ac:dyDescent="0.25">
      <c r="A8" s="54" t="s">
        <v>155</v>
      </c>
      <c r="B8" s="16">
        <v>339.55700000000002</v>
      </c>
      <c r="C8" s="17">
        <v>350.28300000000002</v>
      </c>
      <c r="D8" s="17">
        <v>338.279</v>
      </c>
      <c r="E8" s="55">
        <v>329.62900000000002</v>
      </c>
      <c r="F8" s="16">
        <v>292.875</v>
      </c>
      <c r="G8" s="17">
        <v>299.548</v>
      </c>
      <c r="H8" s="17">
        <v>286.69499999999999</v>
      </c>
      <c r="I8" s="55">
        <v>288.78699999999998</v>
      </c>
      <c r="J8" s="16">
        <v>286.68652250000002</v>
      </c>
      <c r="K8" s="17">
        <v>290.62257096000002</v>
      </c>
      <c r="L8" s="17">
        <v>283.40671301999998</v>
      </c>
      <c r="M8" s="55"/>
      <c r="N8" s="20"/>
      <c r="O8" s="16">
        <v>1357.748</v>
      </c>
      <c r="P8" s="17">
        <v>1167.905</v>
      </c>
      <c r="Q8" s="55"/>
      <c r="R8" s="1"/>
      <c r="S8" s="1"/>
      <c r="T8" s="1"/>
      <c r="U8" s="24"/>
      <c r="V8" s="24"/>
      <c r="W8" s="24"/>
      <c r="X8" s="24"/>
      <c r="Y8" s="24"/>
      <c r="Z8" s="24"/>
      <c r="AE8" s="24"/>
      <c r="AF8" s="24"/>
      <c r="AG8" s="24"/>
    </row>
    <row r="9" spans="1:33" x14ac:dyDescent="0.25">
      <c r="A9" s="275" t="s">
        <v>156</v>
      </c>
      <c r="B9" s="16">
        <v>681.67360597970128</v>
      </c>
      <c r="C9" s="17">
        <v>705.06376644210013</v>
      </c>
      <c r="D9" s="17">
        <v>829.55656846609963</v>
      </c>
      <c r="E9" s="55">
        <v>818.29879867700129</v>
      </c>
      <c r="F9" s="16">
        <v>722.75799999999981</v>
      </c>
      <c r="G9" s="17">
        <v>802.03299999999945</v>
      </c>
      <c r="H9" s="17">
        <v>879.40300000000025</v>
      </c>
      <c r="I9" s="55">
        <v>828.40499999999884</v>
      </c>
      <c r="J9" s="16">
        <v>726.65980615000001</v>
      </c>
      <c r="K9" s="17">
        <v>675.36953499000003</v>
      </c>
      <c r="L9" s="17">
        <v>724.11485212000002</v>
      </c>
      <c r="M9" s="55"/>
      <c r="N9" s="20"/>
      <c r="O9" s="16">
        <v>3034.5927395648941</v>
      </c>
      <c r="P9" s="17">
        <v>3232.599000000002</v>
      </c>
      <c r="Q9" s="55"/>
      <c r="R9" s="1"/>
      <c r="S9" s="1"/>
      <c r="T9" s="1"/>
      <c r="U9" s="24"/>
      <c r="V9" s="24"/>
      <c r="W9" s="24"/>
      <c r="X9" s="24"/>
      <c r="Y9" s="24"/>
      <c r="Z9" s="24"/>
      <c r="AE9" s="24"/>
      <c r="AF9" s="24"/>
      <c r="AG9" s="24"/>
    </row>
    <row r="10" spans="1:33" s="7" customFormat="1" x14ac:dyDescent="0.25">
      <c r="A10" s="56" t="s">
        <v>157</v>
      </c>
      <c r="B10" s="57">
        <v>8569.7978627814009</v>
      </c>
      <c r="C10" s="58">
        <v>8690.1242509035001</v>
      </c>
      <c r="D10" s="58">
        <v>9103.0581200425004</v>
      </c>
      <c r="E10" s="59">
        <v>8988.6757193929006</v>
      </c>
      <c r="F10" s="57">
        <v>8699.7189999999991</v>
      </c>
      <c r="G10" s="58">
        <v>8998.4719999999998</v>
      </c>
      <c r="H10" s="58">
        <v>9069.6540000000005</v>
      </c>
      <c r="I10" s="59">
        <v>8982.8180000000011</v>
      </c>
      <c r="J10" s="57">
        <v>8768.40656648</v>
      </c>
      <c r="K10" s="58">
        <v>8676.8780741600003</v>
      </c>
      <c r="L10" s="58">
        <v>8858.43037129</v>
      </c>
      <c r="M10" s="59"/>
      <c r="N10" s="60"/>
      <c r="O10" s="57">
        <v>35351.655953120302</v>
      </c>
      <c r="P10" s="58">
        <v>35750.663</v>
      </c>
      <c r="Q10" s="59"/>
      <c r="R10" s="1"/>
      <c r="S10" s="1"/>
      <c r="T10" s="1"/>
      <c r="U10" s="24"/>
      <c r="V10" s="24"/>
      <c r="W10" s="24"/>
      <c r="X10" s="24"/>
      <c r="Y10" s="24"/>
      <c r="Z10" s="24"/>
      <c r="AA10"/>
      <c r="AB10"/>
      <c r="AC10"/>
      <c r="AD10"/>
      <c r="AE10" s="24"/>
      <c r="AF10" s="24"/>
      <c r="AG10" s="24"/>
    </row>
    <row r="11" spans="1:33" x14ac:dyDescent="0.25">
      <c r="A11" s="54" t="s">
        <v>158</v>
      </c>
      <c r="B11" s="16">
        <v>438.36336517539996</v>
      </c>
      <c r="C11" s="17">
        <v>417.37165931340002</v>
      </c>
      <c r="D11" s="17">
        <v>410.41960002209993</v>
      </c>
      <c r="E11" s="55">
        <v>386.20683664349991</v>
      </c>
      <c r="F11" s="16">
        <v>331.58099999999996</v>
      </c>
      <c r="G11" s="17">
        <v>314.47400000000005</v>
      </c>
      <c r="H11" s="17">
        <v>286.041</v>
      </c>
      <c r="I11" s="55">
        <v>275.69400000000002</v>
      </c>
      <c r="J11" s="16">
        <v>250.41282699000001</v>
      </c>
      <c r="K11" s="17">
        <v>229.79270849</v>
      </c>
      <c r="L11" s="17">
        <v>210.27246541</v>
      </c>
      <c r="M11" s="55"/>
      <c r="N11" s="20"/>
      <c r="O11" s="16">
        <v>1652.3614611544001</v>
      </c>
      <c r="P11" s="17">
        <v>1207.79</v>
      </c>
      <c r="Q11" s="55"/>
      <c r="R11" s="1"/>
      <c r="S11" s="1"/>
      <c r="T11" s="1"/>
      <c r="U11" s="24"/>
      <c r="V11" s="24"/>
      <c r="W11" s="24"/>
      <c r="X11" s="24"/>
      <c r="Y11" s="24"/>
      <c r="Z11" s="24"/>
      <c r="AE11" s="24"/>
      <c r="AF11" s="24"/>
      <c r="AG11" s="24"/>
    </row>
    <row r="12" spans="1:33" x14ac:dyDescent="0.25">
      <c r="A12" s="54" t="s">
        <v>159</v>
      </c>
      <c r="B12" s="16">
        <v>2561.8905052122004</v>
      </c>
      <c r="C12" s="17">
        <v>2591.9471041387001</v>
      </c>
      <c r="D12" s="17">
        <v>2641.6985667430999</v>
      </c>
      <c r="E12" s="55">
        <v>2654.4416126953001</v>
      </c>
      <c r="F12" s="16">
        <v>2640.8990000000003</v>
      </c>
      <c r="G12" s="17">
        <v>2703.7690000000002</v>
      </c>
      <c r="H12" s="17">
        <v>2685.982</v>
      </c>
      <c r="I12" s="55">
        <v>2687.174</v>
      </c>
      <c r="J12" s="16">
        <v>2677.7907117399996</v>
      </c>
      <c r="K12" s="17">
        <v>2661.46914247</v>
      </c>
      <c r="L12" s="17">
        <v>2684.7802740400002</v>
      </c>
      <c r="M12" s="55"/>
      <c r="N12" s="20"/>
      <c r="O12" s="16">
        <v>10449.977788789301</v>
      </c>
      <c r="P12" s="17">
        <v>10717.823999999999</v>
      </c>
      <c r="Q12" s="55"/>
      <c r="R12" s="1"/>
      <c r="S12" s="1"/>
      <c r="T12" s="1"/>
      <c r="U12" s="24"/>
      <c r="V12" s="24"/>
      <c r="W12" s="24"/>
      <c r="X12" s="24"/>
      <c r="Y12" s="24"/>
      <c r="Z12" s="24"/>
      <c r="AE12" s="24"/>
      <c r="AF12" s="24"/>
      <c r="AG12" s="24"/>
    </row>
    <row r="13" spans="1:33" x14ac:dyDescent="0.25">
      <c r="A13" s="54" t="s">
        <v>160</v>
      </c>
      <c r="B13" s="16">
        <v>1353.7266943384002</v>
      </c>
      <c r="C13" s="17">
        <v>1362.0012500294999</v>
      </c>
      <c r="D13" s="17">
        <v>1405.4346103000998</v>
      </c>
      <c r="E13" s="55">
        <v>1449.0366780259001</v>
      </c>
      <c r="F13" s="16">
        <v>1485.8729999999996</v>
      </c>
      <c r="G13" s="17">
        <v>1516.9379999999999</v>
      </c>
      <c r="H13" s="17">
        <v>1508.9009999999998</v>
      </c>
      <c r="I13" s="55">
        <v>1560.1129999999998</v>
      </c>
      <c r="J13" s="16">
        <v>1576.5991095899999</v>
      </c>
      <c r="K13" s="17">
        <v>1545.2227106099999</v>
      </c>
      <c r="L13" s="17">
        <v>1571.2833473799999</v>
      </c>
      <c r="M13" s="55"/>
      <c r="N13" s="20"/>
      <c r="O13" s="16">
        <v>5570.1992326938998</v>
      </c>
      <c r="P13" s="17">
        <v>6071.8249999999998</v>
      </c>
      <c r="Q13" s="55"/>
      <c r="R13" s="1"/>
      <c r="S13" s="1"/>
      <c r="T13" s="1"/>
      <c r="U13" s="24"/>
      <c r="V13" s="24"/>
      <c r="W13" s="24"/>
      <c r="X13" s="24"/>
      <c r="Y13" s="24"/>
      <c r="Z13" s="24"/>
      <c r="AE13" s="24"/>
      <c r="AF13" s="24"/>
      <c r="AG13" s="24"/>
    </row>
    <row r="14" spans="1:33" x14ac:dyDescent="0.25">
      <c r="A14" s="54" t="s">
        <v>161</v>
      </c>
      <c r="B14" s="16">
        <v>2036.2529300937001</v>
      </c>
      <c r="C14" s="17">
        <v>2125.9129110155</v>
      </c>
      <c r="D14" s="17">
        <v>2136.1571767411001</v>
      </c>
      <c r="E14" s="55">
        <v>2228.8090355581999</v>
      </c>
      <c r="F14" s="16">
        <v>2087.9350000000004</v>
      </c>
      <c r="G14" s="17">
        <v>2088.1999999999998</v>
      </c>
      <c r="H14" s="17">
        <v>1966.479</v>
      </c>
      <c r="I14" s="55">
        <v>2219.4940000000001</v>
      </c>
      <c r="J14" s="16">
        <v>2161.64326549</v>
      </c>
      <c r="K14" s="17">
        <v>2100.7322760299999</v>
      </c>
      <c r="L14" s="17">
        <v>1971.6959915699999</v>
      </c>
      <c r="M14" s="55"/>
      <c r="N14" s="20"/>
      <c r="O14" s="16">
        <v>8527.1320534084989</v>
      </c>
      <c r="P14" s="17">
        <v>8362.1080000000002</v>
      </c>
      <c r="Q14" s="55"/>
      <c r="R14" s="1"/>
      <c r="S14" s="1"/>
      <c r="T14" s="1"/>
      <c r="U14" s="24"/>
      <c r="V14" s="24"/>
      <c r="W14" s="24"/>
      <c r="X14" s="24"/>
      <c r="Y14" s="24"/>
      <c r="Z14" s="24"/>
      <c r="AE14" s="24"/>
      <c r="AF14" s="24"/>
      <c r="AG14" s="24"/>
    </row>
    <row r="15" spans="1:33" x14ac:dyDescent="0.25">
      <c r="A15" s="54" t="s">
        <v>162</v>
      </c>
      <c r="B15" s="16">
        <v>988.13144340999929</v>
      </c>
      <c r="C15" s="17">
        <v>975.19304689280034</v>
      </c>
      <c r="D15" s="17">
        <v>1008.1715215714003</v>
      </c>
      <c r="E15" s="55">
        <v>1056.8455836790995</v>
      </c>
      <c r="F15" s="16">
        <v>1017.9509999999991</v>
      </c>
      <c r="G15" s="17">
        <v>990.30999999999938</v>
      </c>
      <c r="H15" s="17">
        <v>1022.6290000000001</v>
      </c>
      <c r="I15" s="55">
        <v>1056.5370000000016</v>
      </c>
      <c r="J15" s="16">
        <v>1023.64997462</v>
      </c>
      <c r="K15" s="17">
        <v>1023.01845643</v>
      </c>
      <c r="L15" s="17">
        <v>1114.92219368</v>
      </c>
      <c r="M15" s="55"/>
      <c r="N15" s="20"/>
      <c r="O15" s="16">
        <v>4028.3415955532932</v>
      </c>
      <c r="P15" s="17">
        <v>4087.4269999999992</v>
      </c>
      <c r="Q15" s="55"/>
      <c r="R15" s="1"/>
      <c r="S15" s="1"/>
      <c r="T15" s="1"/>
      <c r="U15" s="24"/>
      <c r="V15" s="24"/>
      <c r="W15" s="24"/>
      <c r="X15" s="24"/>
      <c r="Y15" s="24"/>
      <c r="Z15" s="24"/>
      <c r="AE15" s="24"/>
      <c r="AF15" s="24"/>
      <c r="AG15" s="24"/>
    </row>
    <row r="16" spans="1:33" s="7" customFormat="1" x14ac:dyDescent="0.25">
      <c r="A16" s="56" t="s">
        <v>163</v>
      </c>
      <c r="B16" s="57">
        <v>7378.3649382296999</v>
      </c>
      <c r="C16" s="58">
        <v>7472.425971389901</v>
      </c>
      <c r="D16" s="58">
        <v>7601.8814753778006</v>
      </c>
      <c r="E16" s="59">
        <v>7775.3397466019997</v>
      </c>
      <c r="F16" s="57">
        <v>7564.2389999999996</v>
      </c>
      <c r="G16" s="58">
        <v>7613.6909999999998</v>
      </c>
      <c r="H16" s="58">
        <v>7470.0320000000002</v>
      </c>
      <c r="I16" s="59">
        <v>7799.0120000000006</v>
      </c>
      <c r="J16" s="57">
        <v>7690.0958884299989</v>
      </c>
      <c r="K16" s="58">
        <v>7560.2352940299988</v>
      </c>
      <c r="L16" s="58">
        <v>7552.95427208</v>
      </c>
      <c r="M16" s="59"/>
      <c r="N16" s="60"/>
      <c r="O16" s="57">
        <v>30228.012131599397</v>
      </c>
      <c r="P16" s="58">
        <v>30446.974000000002</v>
      </c>
      <c r="Q16" s="59"/>
      <c r="R16" s="1"/>
      <c r="S16" s="1"/>
      <c r="T16" s="1"/>
      <c r="U16" s="24"/>
      <c r="V16" s="24"/>
      <c r="W16" s="24"/>
      <c r="X16" s="24"/>
      <c r="Y16" s="24"/>
      <c r="Z16" s="24"/>
      <c r="AA16"/>
      <c r="AB16"/>
      <c r="AC16"/>
      <c r="AD16"/>
      <c r="AE16" s="24"/>
      <c r="AF16" s="24"/>
      <c r="AG16" s="24"/>
    </row>
    <row r="17" spans="1:33" s="7" customFormat="1" x14ac:dyDescent="0.25">
      <c r="A17" s="54" t="s">
        <v>164</v>
      </c>
      <c r="B17" s="16">
        <v>0</v>
      </c>
      <c r="C17" s="17">
        <v>0</v>
      </c>
      <c r="D17" s="17">
        <v>0</v>
      </c>
      <c r="E17" s="55">
        <v>0</v>
      </c>
      <c r="F17" s="16">
        <v>0</v>
      </c>
      <c r="G17" s="17">
        <v>0</v>
      </c>
      <c r="H17" s="17">
        <v>0</v>
      </c>
      <c r="I17" s="55">
        <v>0</v>
      </c>
      <c r="J17" s="16">
        <v>0</v>
      </c>
      <c r="K17" s="17">
        <v>0</v>
      </c>
      <c r="L17" s="17">
        <v>0</v>
      </c>
      <c r="M17" s="55"/>
      <c r="N17" s="60"/>
      <c r="O17" s="16">
        <v>0</v>
      </c>
      <c r="P17" s="17">
        <v>0</v>
      </c>
      <c r="Q17" s="55"/>
      <c r="R17" s="1"/>
      <c r="S17" s="1"/>
      <c r="T17" s="1"/>
      <c r="U17" s="24"/>
      <c r="V17" s="24"/>
      <c r="W17" s="24"/>
      <c r="X17" s="24"/>
      <c r="Y17" s="24"/>
      <c r="Z17" s="24"/>
      <c r="AA17"/>
      <c r="AB17"/>
      <c r="AC17"/>
      <c r="AD17"/>
      <c r="AE17" s="24"/>
      <c r="AF17" s="24"/>
      <c r="AG17" s="24"/>
    </row>
    <row r="18" spans="1:33" s="7" customFormat="1" x14ac:dyDescent="0.25">
      <c r="A18" s="54" t="s">
        <v>165</v>
      </c>
      <c r="B18" s="16">
        <v>457.33796999999822</v>
      </c>
      <c r="C18" s="17">
        <v>479.01451999999972</v>
      </c>
      <c r="D18" s="17">
        <v>506.57409219999886</v>
      </c>
      <c r="E18" s="55">
        <v>529.24787152000022</v>
      </c>
      <c r="F18" s="16">
        <v>456.31600000000185</v>
      </c>
      <c r="G18" s="17">
        <v>593.47500000000036</v>
      </c>
      <c r="H18" s="17">
        <v>534.93299999999999</v>
      </c>
      <c r="I18" s="55">
        <v>637.66499999999724</v>
      </c>
      <c r="J18" s="16">
        <v>572.89251523000007</v>
      </c>
      <c r="K18" s="17">
        <v>602.53366459999995</v>
      </c>
      <c r="L18" s="17">
        <v>537.40729206000003</v>
      </c>
      <c r="M18" s="55"/>
      <c r="N18" s="60"/>
      <c r="O18" s="16">
        <v>1972.1744537200038</v>
      </c>
      <c r="P18" s="17">
        <v>2222.3890000000119</v>
      </c>
      <c r="Q18" s="55"/>
      <c r="R18" s="1"/>
      <c r="S18" s="1"/>
      <c r="T18" s="1"/>
      <c r="U18" s="24"/>
      <c r="V18" s="24"/>
      <c r="W18" s="24"/>
      <c r="X18" s="24"/>
      <c r="Y18" s="24"/>
      <c r="Z18" s="24"/>
      <c r="AA18"/>
      <c r="AB18"/>
      <c r="AC18"/>
      <c r="AD18"/>
      <c r="AE18" s="24"/>
      <c r="AF18" s="24"/>
      <c r="AG18" s="24"/>
    </row>
    <row r="19" spans="1:33" s="62" customFormat="1" x14ac:dyDescent="0.25">
      <c r="A19" s="63" t="s">
        <v>166</v>
      </c>
      <c r="B19" s="57">
        <v>16405.500771011099</v>
      </c>
      <c r="C19" s="58">
        <v>16641.564742293402</v>
      </c>
      <c r="D19" s="58">
        <v>17211.5136876203</v>
      </c>
      <c r="E19" s="59">
        <v>17293.263337514902</v>
      </c>
      <c r="F19" s="57">
        <v>16720.274000000001</v>
      </c>
      <c r="G19" s="58">
        <v>17205.637999999999</v>
      </c>
      <c r="H19" s="58">
        <v>17074.618999999999</v>
      </c>
      <c r="I19" s="59">
        <v>17419.494999999999</v>
      </c>
      <c r="J19" s="57">
        <v>17031.394970139998</v>
      </c>
      <c r="K19" s="58">
        <v>16839.647032789999</v>
      </c>
      <c r="L19" s="58">
        <v>16948.791935429999</v>
      </c>
      <c r="M19" s="59"/>
      <c r="N19" s="61"/>
      <c r="O19" s="57">
        <v>67551.842538439698</v>
      </c>
      <c r="P19" s="58">
        <v>68420.026000000013</v>
      </c>
      <c r="Q19" s="59"/>
      <c r="R19" s="1"/>
      <c r="S19" s="1"/>
      <c r="T19" s="1"/>
      <c r="U19" s="24"/>
      <c r="V19" s="24"/>
      <c r="W19" s="24"/>
      <c r="X19" s="24"/>
      <c r="Y19" s="24"/>
      <c r="Z19" s="24"/>
      <c r="AA19"/>
      <c r="AB19"/>
      <c r="AC19"/>
      <c r="AD19"/>
      <c r="AE19" s="24"/>
      <c r="AF19" s="24"/>
      <c r="AG19" s="24"/>
    </row>
    <row r="20" spans="1:33" s="62" customFormat="1" x14ac:dyDescent="0.25">
      <c r="A20" s="21" t="s">
        <v>167</v>
      </c>
      <c r="B20" s="16">
        <v>3338.1073130341001</v>
      </c>
      <c r="C20" s="17">
        <v>3090.7854211890999</v>
      </c>
      <c r="D20" s="17">
        <v>3011.7573119000003</v>
      </c>
      <c r="E20" s="55">
        <v>3432.4076432207003</v>
      </c>
      <c r="F20" s="16">
        <v>2639.9040000000005</v>
      </c>
      <c r="G20" s="17">
        <v>2976.1410000000001</v>
      </c>
      <c r="H20" s="17">
        <v>2928.8490000000002</v>
      </c>
      <c r="I20" s="55">
        <v>3999.6239999999998</v>
      </c>
      <c r="J20" s="16">
        <v>3003.8592842500002</v>
      </c>
      <c r="K20" s="17">
        <v>2946.9209923200001</v>
      </c>
      <c r="L20" s="17">
        <v>2911.7711445199998</v>
      </c>
      <c r="M20" s="55"/>
      <c r="N20" s="61"/>
      <c r="O20" s="16">
        <v>12873.057689343897</v>
      </c>
      <c r="P20" s="17">
        <v>12544.518</v>
      </c>
      <c r="Q20" s="55"/>
      <c r="R20" s="1"/>
      <c r="S20" s="1"/>
      <c r="T20" s="1"/>
      <c r="U20" s="24"/>
      <c r="V20" s="24"/>
      <c r="W20" s="24"/>
      <c r="X20" s="24"/>
      <c r="Y20" s="24"/>
      <c r="Z20" s="24"/>
      <c r="AA20"/>
      <c r="AB20"/>
      <c r="AC20"/>
      <c r="AD20"/>
      <c r="AE20" s="24"/>
      <c r="AF20" s="24"/>
      <c r="AG20" s="24"/>
    </row>
    <row r="21" spans="1:33" s="7" customFormat="1" x14ac:dyDescent="0.25">
      <c r="A21" s="63" t="s">
        <v>168</v>
      </c>
      <c r="B21" s="57">
        <v>19743.608084045198</v>
      </c>
      <c r="C21" s="58">
        <v>19732.350163482501</v>
      </c>
      <c r="D21" s="58">
        <v>20223.2709995203</v>
      </c>
      <c r="E21" s="59">
        <v>20725.670980735602</v>
      </c>
      <c r="F21" s="57">
        <v>19360.178</v>
      </c>
      <c r="G21" s="58">
        <v>20181.778999999999</v>
      </c>
      <c r="H21" s="58">
        <v>20003.468000000001</v>
      </c>
      <c r="I21" s="59">
        <v>21419.118999999999</v>
      </c>
      <c r="J21" s="57">
        <v>20035.26366135</v>
      </c>
      <c r="K21" s="58">
        <v>19786.558912529999</v>
      </c>
      <c r="L21" s="58">
        <v>19860.56589165</v>
      </c>
      <c r="M21" s="59"/>
      <c r="N21" s="60"/>
      <c r="O21" s="57">
        <v>80424.900227783597</v>
      </c>
      <c r="P21" s="58">
        <v>80964.544000000009</v>
      </c>
      <c r="Q21" s="59"/>
      <c r="R21" s="1"/>
      <c r="S21" s="1"/>
      <c r="T21" s="1"/>
      <c r="U21" s="24"/>
      <c r="V21" s="24"/>
      <c r="W21" s="24"/>
      <c r="X21" s="24"/>
      <c r="Y21" s="24"/>
      <c r="Z21" s="24"/>
      <c r="AA21"/>
      <c r="AB21"/>
      <c r="AC21"/>
      <c r="AD21"/>
      <c r="AE21" s="24"/>
      <c r="AF21" s="24"/>
      <c r="AG21" s="24"/>
    </row>
    <row r="22" spans="1:33" s="62" customFormat="1" x14ac:dyDescent="0.25">
      <c r="A22" s="276" t="s">
        <v>169</v>
      </c>
      <c r="B22" s="16">
        <v>0.14100000000325963</v>
      </c>
      <c r="C22" s="17">
        <v>0.10200000000622822</v>
      </c>
      <c r="D22" s="17">
        <v>0.14500000000407454</v>
      </c>
      <c r="E22" s="55">
        <v>0</v>
      </c>
      <c r="F22" s="16">
        <v>-1.0000000002037268E-3</v>
      </c>
      <c r="G22" s="17">
        <v>0.27000000000043656</v>
      </c>
      <c r="H22" s="17">
        <v>2.3999999993975507E-2</v>
      </c>
      <c r="I22" s="55">
        <v>-2.200000000448199E-2</v>
      </c>
      <c r="J22" s="16">
        <v>0</v>
      </c>
      <c r="K22" s="17">
        <v>0</v>
      </c>
      <c r="L22" s="17">
        <v>-3.058299989788793E-4</v>
      </c>
      <c r="M22" s="55"/>
      <c r="N22" s="61"/>
      <c r="O22" s="16">
        <v>0.38799999999173451</v>
      </c>
      <c r="P22" s="17">
        <v>0.27100000002246816</v>
      </c>
      <c r="Q22" s="55"/>
      <c r="R22" s="1"/>
      <c r="S22" s="1"/>
      <c r="T22" s="1"/>
      <c r="U22" s="24"/>
      <c r="V22" s="24"/>
      <c r="W22" s="24"/>
      <c r="X22" s="24"/>
      <c r="Y22" s="24"/>
      <c r="Z22" s="24"/>
      <c r="AA22"/>
      <c r="AB22"/>
      <c r="AC22"/>
      <c r="AD22"/>
      <c r="AE22" s="24"/>
      <c r="AF22" s="24"/>
      <c r="AG22" s="24"/>
    </row>
    <row r="23" spans="1:33" s="7" customFormat="1" x14ac:dyDescent="0.25">
      <c r="A23" s="63" t="s">
        <v>170</v>
      </c>
      <c r="B23" s="57">
        <v>19743.749084045201</v>
      </c>
      <c r="C23" s="58">
        <v>19732.452163482503</v>
      </c>
      <c r="D23" s="58">
        <v>20223.415999520301</v>
      </c>
      <c r="E23" s="59">
        <v>20725.670980735602</v>
      </c>
      <c r="F23" s="57">
        <v>19360.177</v>
      </c>
      <c r="G23" s="58">
        <v>20182.048999999999</v>
      </c>
      <c r="H23" s="58">
        <v>20003.491999999998</v>
      </c>
      <c r="I23" s="59">
        <v>21419.096999999998</v>
      </c>
      <c r="J23" s="57">
        <v>20035.26366135</v>
      </c>
      <c r="K23" s="58">
        <v>19786.558912529999</v>
      </c>
      <c r="L23" s="58">
        <v>19860.565585820001</v>
      </c>
      <c r="M23" s="59"/>
      <c r="N23" s="60"/>
      <c r="O23" s="57">
        <v>80425.288227783589</v>
      </c>
      <c r="P23" s="58">
        <v>80964.815000000002</v>
      </c>
      <c r="Q23" s="59"/>
      <c r="R23" s="1"/>
      <c r="S23" s="1"/>
      <c r="T23" s="1"/>
      <c r="U23" s="24"/>
      <c r="V23" s="24"/>
      <c r="W23" s="24"/>
      <c r="X23" s="24"/>
      <c r="Y23" s="24"/>
      <c r="Z23" s="24"/>
      <c r="AA23"/>
      <c r="AB23"/>
      <c r="AC23"/>
      <c r="AD23"/>
      <c r="AE23" s="24"/>
      <c r="AF23" s="24"/>
      <c r="AG23" s="24"/>
    </row>
    <row r="24" spans="1:33" s="73" customFormat="1" x14ac:dyDescent="0.25">
      <c r="A24" s="274" t="s">
        <v>171</v>
      </c>
      <c r="B24" s="68"/>
      <c r="C24" s="69"/>
      <c r="D24" s="69"/>
      <c r="E24" s="70"/>
      <c r="F24" s="68"/>
      <c r="G24" s="69"/>
      <c r="H24" s="69"/>
      <c r="I24" s="70"/>
      <c r="J24" s="68"/>
      <c r="K24" s="69"/>
      <c r="L24" s="325">
        <v>1.058364628910413E-2</v>
      </c>
      <c r="M24" s="70"/>
      <c r="N24" s="71"/>
      <c r="O24" s="72"/>
      <c r="P24" s="71"/>
      <c r="Q24" s="70"/>
      <c r="R24" s="1"/>
      <c r="S24" s="1"/>
      <c r="T24" s="1"/>
      <c r="U24" s="24"/>
      <c r="V24" s="24"/>
      <c r="W24" s="24"/>
      <c r="X24" s="24"/>
      <c r="Y24" s="24"/>
      <c r="Z24" s="24"/>
      <c r="AA24"/>
      <c r="AB24"/>
      <c r="AC24"/>
      <c r="AD24"/>
    </row>
    <row r="25" spans="1:33" x14ac:dyDescent="0.25">
      <c r="A25" s="274" t="s">
        <v>172</v>
      </c>
      <c r="B25" s="74"/>
      <c r="C25" s="75"/>
      <c r="D25" s="75"/>
      <c r="E25" s="70"/>
      <c r="F25" s="74"/>
      <c r="G25" s="75"/>
      <c r="H25" s="75"/>
      <c r="I25" s="70"/>
      <c r="J25" s="68"/>
      <c r="K25" s="75"/>
      <c r="L25" s="326">
        <v>1.0385717370359374E-2</v>
      </c>
      <c r="M25" s="70"/>
      <c r="N25" s="20"/>
      <c r="O25" s="19"/>
      <c r="P25" s="20"/>
      <c r="Q25" s="70"/>
      <c r="R25" s="1"/>
      <c r="S25" s="1"/>
      <c r="T25" s="1"/>
      <c r="U25" s="24"/>
      <c r="V25" s="24"/>
      <c r="W25" s="24"/>
      <c r="X25" s="24"/>
      <c r="Y25" s="24"/>
      <c r="Z25" s="24"/>
    </row>
    <row r="26" spans="1:33" x14ac:dyDescent="0.25">
      <c r="A26" s="63" t="s">
        <v>60</v>
      </c>
      <c r="B26" s="57">
        <v>7190.5453541907418</v>
      </c>
      <c r="C26" s="58">
        <v>7308.1458863322614</v>
      </c>
      <c r="D26" s="58">
        <v>8252.1021956672612</v>
      </c>
      <c r="E26" s="77">
        <v>7384.1036179160274</v>
      </c>
      <c r="F26" s="57">
        <v>7311.818000000002</v>
      </c>
      <c r="G26" s="58">
        <v>7737.6039999999966</v>
      </c>
      <c r="H26" s="58">
        <v>8250.0769999999975</v>
      </c>
      <c r="I26" s="77">
        <v>7592.5170000000007</v>
      </c>
      <c r="J26" s="57">
        <v>7802.6647806599995</v>
      </c>
      <c r="K26" s="58">
        <v>7965.8736533900001</v>
      </c>
      <c r="L26" s="58">
        <v>8458.4498703099998</v>
      </c>
      <c r="M26" s="77"/>
      <c r="N26" s="20"/>
      <c r="O26" s="78">
        <v>30134.897054106292</v>
      </c>
      <c r="P26" s="79">
        <v>30892.016</v>
      </c>
      <c r="Q26" s="77"/>
      <c r="R26" s="1"/>
      <c r="S26" s="1"/>
      <c r="T26" s="1"/>
      <c r="U26" s="24"/>
      <c r="V26" s="24"/>
      <c r="W26" s="24"/>
      <c r="X26" s="24"/>
      <c r="Y26" s="24"/>
      <c r="Z26" s="24"/>
      <c r="AE26" s="24"/>
      <c r="AF26" s="24"/>
      <c r="AG26" s="24"/>
    </row>
    <row r="27" spans="1:33" s="73" customFormat="1" x14ac:dyDescent="0.25">
      <c r="A27" s="64" t="s">
        <v>173</v>
      </c>
      <c r="B27" s="68">
        <v>0.36419351378413617</v>
      </c>
      <c r="C27" s="69">
        <v>0.37036176881538047</v>
      </c>
      <c r="D27" s="69">
        <v>0.40804689948834566</v>
      </c>
      <c r="E27" s="70">
        <v>0.35627814533867258</v>
      </c>
      <c r="F27" s="68">
        <v>0.37767309668708104</v>
      </c>
      <c r="G27" s="69">
        <v>0.38339040798087431</v>
      </c>
      <c r="H27" s="69">
        <v>0.41243183940084049</v>
      </c>
      <c r="I27" s="70">
        <v>0.35447418721713625</v>
      </c>
      <c r="J27" s="68">
        <v>0.38944657342903399</v>
      </c>
      <c r="K27" s="69">
        <v>0.40259014660429643</v>
      </c>
      <c r="L27" s="325">
        <v>0.42589169144050681</v>
      </c>
      <c r="M27" s="70"/>
      <c r="N27" s="80"/>
      <c r="O27" s="81">
        <v>0.37469429974260182</v>
      </c>
      <c r="P27" s="82">
        <v>0.38154865171988595</v>
      </c>
      <c r="Q27" s="70"/>
      <c r="R27" s="1"/>
      <c r="S27" s="1"/>
      <c r="T27" s="1"/>
      <c r="U27" s="261"/>
      <c r="V27" s="24"/>
      <c r="W27" s="24"/>
      <c r="X27" s="24"/>
      <c r="Y27" s="24"/>
      <c r="Z27" s="24"/>
      <c r="AA27"/>
      <c r="AB27"/>
      <c r="AC27"/>
      <c r="AD27"/>
    </row>
    <row r="28" spans="1:33" s="73" customFormat="1" x14ac:dyDescent="0.25">
      <c r="A28" s="274" t="s">
        <v>174</v>
      </c>
      <c r="B28" s="68"/>
      <c r="C28" s="69"/>
      <c r="D28" s="69"/>
      <c r="E28" s="70"/>
      <c r="F28" s="68"/>
      <c r="G28" s="69"/>
      <c r="H28" s="69"/>
      <c r="I28" s="70"/>
      <c r="J28" s="68"/>
      <c r="K28" s="69"/>
      <c r="L28" s="325">
        <v>4.3947910231493213E-2</v>
      </c>
      <c r="M28" s="70"/>
      <c r="N28" s="80"/>
      <c r="O28" s="81"/>
      <c r="P28" s="82"/>
      <c r="Q28" s="70"/>
      <c r="R28" s="1"/>
      <c r="S28" s="1"/>
      <c r="T28" s="1"/>
      <c r="U28" s="24"/>
      <c r="V28" s="24"/>
      <c r="W28" s="24"/>
      <c r="X28" s="24"/>
      <c r="Y28" s="24"/>
      <c r="Z28" s="24"/>
      <c r="AA28"/>
      <c r="AB28"/>
      <c r="AC28"/>
      <c r="AD28"/>
    </row>
    <row r="29" spans="1:33" x14ac:dyDescent="0.25">
      <c r="A29" s="63" t="s">
        <v>40</v>
      </c>
      <c r="B29" s="57">
        <v>6659.270354190744</v>
      </c>
      <c r="C29" s="58">
        <v>6933.6658460322615</v>
      </c>
      <c r="D29" s="58">
        <v>8136.2941956672603</v>
      </c>
      <c r="E29" s="77">
        <v>6670.1846179160275</v>
      </c>
      <c r="F29" s="57">
        <v>6925.36</v>
      </c>
      <c r="G29" s="58">
        <v>7498.0309999999963</v>
      </c>
      <c r="H29" s="58">
        <v>8239.0420000000013</v>
      </c>
      <c r="I29" s="77">
        <v>6641.0619999999999</v>
      </c>
      <c r="J29" s="57">
        <v>7941.8560427499997</v>
      </c>
      <c r="K29" s="58">
        <v>7667.8122110499999</v>
      </c>
      <c r="L29" s="58">
        <v>8384.5256520900002</v>
      </c>
      <c r="M29" s="77"/>
      <c r="N29" s="20"/>
      <c r="O29" s="78">
        <v>28399.415013806294</v>
      </c>
      <c r="P29" s="79">
        <v>29303.494999999999</v>
      </c>
      <c r="Q29" s="77"/>
      <c r="R29" s="1"/>
      <c r="S29" s="1"/>
      <c r="T29" s="1"/>
      <c r="U29" s="24"/>
      <c r="V29" s="24"/>
      <c r="W29" s="24"/>
      <c r="X29" s="24"/>
      <c r="Y29" s="24"/>
      <c r="Z29" s="24"/>
      <c r="AE29" s="24"/>
      <c r="AF29" s="24"/>
      <c r="AG29" s="24"/>
    </row>
    <row r="30" spans="1:33" s="73" customFormat="1" x14ac:dyDescent="0.25">
      <c r="A30" s="64" t="s">
        <v>173</v>
      </c>
      <c r="B30" s="68">
        <v>0.33728499718283284</v>
      </c>
      <c r="C30" s="69">
        <v>0.35138389231034961</v>
      </c>
      <c r="D30" s="69">
        <v>0.40232046830566376</v>
      </c>
      <c r="E30" s="70">
        <v>0.32183202291090734</v>
      </c>
      <c r="F30" s="68">
        <v>0.35771160563253113</v>
      </c>
      <c r="G30" s="69">
        <v>0.37151980950992619</v>
      </c>
      <c r="H30" s="69">
        <v>0.41188018571957347</v>
      </c>
      <c r="I30" s="70">
        <v>0.31005331363875893</v>
      </c>
      <c r="J30" s="68">
        <v>0.3963938871476208</v>
      </c>
      <c r="K30" s="69">
        <v>0.38752631242991398</v>
      </c>
      <c r="L30" s="69">
        <v>0.42216953066413998</v>
      </c>
      <c r="M30" s="70"/>
      <c r="N30" s="83"/>
      <c r="O30" s="81">
        <v>0.3531154894138816</v>
      </c>
      <c r="P30" s="82">
        <v>0.36192875880714354</v>
      </c>
      <c r="Q30" s="70"/>
      <c r="R30" s="1"/>
      <c r="S30" s="1"/>
      <c r="T30" s="1"/>
      <c r="U30" s="24"/>
    </row>
    <row r="31" spans="1:33" x14ac:dyDescent="0.25">
      <c r="A31" s="15" t="s">
        <v>127</v>
      </c>
      <c r="B31" s="19">
        <v>-4407.3756332499979</v>
      </c>
      <c r="C31" s="20">
        <v>-4726.1827089800008</v>
      </c>
      <c r="D31" s="20">
        <v>-4659.3255472899982</v>
      </c>
      <c r="E31" s="18">
        <v>-8014.5749999999953</v>
      </c>
      <c r="F31" s="19">
        <v>-4320.5220000000008</v>
      </c>
      <c r="G31" s="20">
        <v>-4497.0700000000006</v>
      </c>
      <c r="H31" s="20">
        <v>-4397.1610000000019</v>
      </c>
      <c r="I31" s="18">
        <v>-5374.5939999999991</v>
      </c>
      <c r="J31" s="19">
        <v>-4364.9001920500004</v>
      </c>
      <c r="K31" s="20">
        <v>-4340.5210620600001</v>
      </c>
      <c r="L31" s="20">
        <v>-4397.3726134799999</v>
      </c>
      <c r="M31" s="18"/>
      <c r="N31" s="20"/>
      <c r="O31" s="19">
        <v>-21807.458889519989</v>
      </c>
      <c r="P31" s="20">
        <v>-18589.346999999998</v>
      </c>
      <c r="Q31" s="18"/>
      <c r="R31" s="1"/>
      <c r="S31" s="1"/>
      <c r="T31" s="1"/>
      <c r="U31" s="24"/>
      <c r="V31" s="24"/>
      <c r="W31" s="24"/>
      <c r="X31" s="24"/>
      <c r="Y31" s="24"/>
      <c r="Z31" s="24"/>
      <c r="AE31" s="24"/>
      <c r="AF31" s="24"/>
      <c r="AG31" s="24"/>
    </row>
    <row r="32" spans="1:33" x14ac:dyDescent="0.25">
      <c r="A32" s="15" t="s">
        <v>42</v>
      </c>
      <c r="B32" s="19">
        <v>28.282</v>
      </c>
      <c r="C32" s="20">
        <v>10.773999999999992</v>
      </c>
      <c r="D32" s="20">
        <v>35.703000000000003</v>
      </c>
      <c r="E32" s="18">
        <v>28.5809999999999</v>
      </c>
      <c r="F32" s="19">
        <v>36.500000000000007</v>
      </c>
      <c r="G32" s="20">
        <v>19.490000000000002</v>
      </c>
      <c r="H32" s="20">
        <v>8.788000000000002</v>
      </c>
      <c r="I32" s="18">
        <v>54.991999999999997</v>
      </c>
      <c r="J32" s="19">
        <v>25.427407089999999</v>
      </c>
      <c r="K32" s="20">
        <v>23.692802539999999</v>
      </c>
      <c r="L32" s="20">
        <v>23.25228534</v>
      </c>
      <c r="M32" s="18"/>
      <c r="N32" s="20"/>
      <c r="O32" s="19">
        <v>103.33999999999989</v>
      </c>
      <c r="P32" s="20">
        <v>119.77</v>
      </c>
      <c r="Q32" s="18"/>
      <c r="R32" s="1"/>
      <c r="S32" s="1"/>
      <c r="T32" s="1"/>
      <c r="U32" s="24"/>
      <c r="V32" s="24"/>
      <c r="W32" s="24"/>
      <c r="X32" s="24"/>
      <c r="Y32" s="24"/>
      <c r="Z32" s="24"/>
      <c r="AE32" s="24"/>
      <c r="AF32" s="24"/>
      <c r="AG32" s="24"/>
    </row>
    <row r="33" spans="1:33" x14ac:dyDescent="0.25">
      <c r="A33" s="63" t="s">
        <v>128</v>
      </c>
      <c r="B33" s="57">
        <v>2811.4517209407436</v>
      </c>
      <c r="C33" s="58">
        <v>2592.7371773522605</v>
      </c>
      <c r="D33" s="58">
        <v>3628.479648377262</v>
      </c>
      <c r="E33" s="77">
        <v>2518.4296179160315</v>
      </c>
      <c r="F33" s="57">
        <v>3027.7960000000016</v>
      </c>
      <c r="G33" s="58">
        <v>3267.6449999999968</v>
      </c>
      <c r="H33" s="58">
        <v>3818.1829999999968</v>
      </c>
      <c r="I33" s="77">
        <v>2804.6690000000026</v>
      </c>
      <c r="J33" s="57">
        <v>3463.1919957</v>
      </c>
      <c r="K33" s="58">
        <v>3652.3763938699999</v>
      </c>
      <c r="L33" s="58">
        <v>4089.6198521699998</v>
      </c>
      <c r="M33" s="77"/>
      <c r="N33" s="20"/>
      <c r="O33" s="78">
        <v>11551.098164586298</v>
      </c>
      <c r="P33" s="79">
        <v>12918.293000000005</v>
      </c>
      <c r="Q33" s="77"/>
      <c r="R33" s="1"/>
      <c r="S33" s="1"/>
      <c r="T33" s="1"/>
      <c r="U33" s="24"/>
      <c r="V33" s="24"/>
      <c r="W33" s="24"/>
      <c r="X33" s="24"/>
      <c r="Y33" s="24"/>
      <c r="Z33" s="24"/>
      <c r="AE33" s="24"/>
      <c r="AF33" s="24"/>
      <c r="AG33" s="24"/>
    </row>
    <row r="34" spans="1:33" s="73" customFormat="1" x14ac:dyDescent="0.25">
      <c r="A34" s="64" t="s">
        <v>173</v>
      </c>
      <c r="B34" s="81">
        <v>0.14239705483355539</v>
      </c>
      <c r="C34" s="69">
        <v>0.13139457558906245</v>
      </c>
      <c r="D34" s="69">
        <v>0.17941972060819644</v>
      </c>
      <c r="E34" s="70">
        <v>0.12151257347744727</v>
      </c>
      <c r="F34" s="81">
        <v>0.15639299165498341</v>
      </c>
      <c r="G34" s="69">
        <v>0.16190848610069261</v>
      </c>
      <c r="H34" s="69">
        <v>0.19087582308128986</v>
      </c>
      <c r="I34" s="70">
        <v>0.13094244822739273</v>
      </c>
      <c r="J34" s="81">
        <v>0.17285482508427574</v>
      </c>
      <c r="K34" s="69">
        <v>0.18458876098749555</v>
      </c>
      <c r="L34" s="69">
        <v>0.20591658553218126</v>
      </c>
      <c r="M34" s="70"/>
      <c r="N34" s="71"/>
      <c r="O34" s="81">
        <v>0.14362520071884396</v>
      </c>
      <c r="P34" s="82">
        <v>0.15955440644186003</v>
      </c>
      <c r="Q34" s="70"/>
      <c r="R34" s="1"/>
      <c r="S34" s="1"/>
      <c r="T34" s="1"/>
      <c r="U34" s="24"/>
    </row>
    <row r="35" spans="1:33" x14ac:dyDescent="0.25">
      <c r="A35" s="63" t="s">
        <v>43</v>
      </c>
      <c r="B35" s="57">
        <v>2280.1767209407431</v>
      </c>
      <c r="C35" s="58">
        <v>2218.257137052261</v>
      </c>
      <c r="D35" s="58">
        <v>3512.671648377262</v>
      </c>
      <c r="E35" s="77">
        <v>-1315.809382083969</v>
      </c>
      <c r="F35" s="57">
        <v>2641.3380000000016</v>
      </c>
      <c r="G35" s="58">
        <v>3020.4509999999968</v>
      </c>
      <c r="H35" s="58">
        <v>3850.6690000000026</v>
      </c>
      <c r="I35" s="77">
        <v>1321.4600000000025</v>
      </c>
      <c r="J35" s="57">
        <v>3602.3832577899998</v>
      </c>
      <c r="K35" s="58">
        <v>3350.98395153</v>
      </c>
      <c r="L35" s="58">
        <v>4010.4053239499999</v>
      </c>
      <c r="M35" s="77"/>
      <c r="N35" s="20"/>
      <c r="O35" s="78">
        <v>6695.2961242862966</v>
      </c>
      <c r="P35" s="79">
        <v>10833.918000000001</v>
      </c>
      <c r="Q35" s="77"/>
      <c r="R35" s="1"/>
      <c r="S35" s="1"/>
      <c r="T35" s="1"/>
      <c r="U35" s="24"/>
      <c r="V35" s="24"/>
      <c r="W35" s="24"/>
      <c r="X35" s="24"/>
      <c r="Y35" s="24"/>
      <c r="Z35" s="24"/>
      <c r="AE35" s="24"/>
      <c r="AF35" s="24"/>
      <c r="AG35" s="24"/>
    </row>
    <row r="36" spans="1:33" s="73" customFormat="1" x14ac:dyDescent="0.25">
      <c r="A36" s="64" t="s">
        <v>173</v>
      </c>
      <c r="B36" s="68">
        <v>0.11548853823225193</v>
      </c>
      <c r="C36" s="69">
        <v>0.11241669908403161</v>
      </c>
      <c r="D36" s="69">
        <v>0.1736932894255146</v>
      </c>
      <c r="E36" s="70">
        <v>-6.3486937687421877E-2</v>
      </c>
      <c r="F36" s="68">
        <v>0.13643150060043363</v>
      </c>
      <c r="G36" s="69">
        <v>0.14966027483136113</v>
      </c>
      <c r="H36" s="69">
        <v>0.19249983952801855</v>
      </c>
      <c r="I36" s="70">
        <v>6.1695411342504433E-2</v>
      </c>
      <c r="J36" s="68">
        <v>0.1798021388028625</v>
      </c>
      <c r="K36" s="69">
        <v>0.16935658020900046</v>
      </c>
      <c r="L36" s="69">
        <v>0.20192805218061563</v>
      </c>
      <c r="M36" s="70"/>
      <c r="N36" s="83"/>
      <c r="O36" s="81">
        <v>8.3248643204406336E-2</v>
      </c>
      <c r="P36" s="82">
        <v>0.13381019891171247</v>
      </c>
      <c r="Q36" s="70"/>
      <c r="R36" s="1"/>
      <c r="S36" s="1"/>
      <c r="T36" s="1"/>
      <c r="U36" s="24"/>
    </row>
    <row r="37" spans="1:33" s="73" customFormat="1" ht="5.25" customHeight="1" x14ac:dyDescent="0.25">
      <c r="A37" s="64"/>
      <c r="B37" s="68"/>
      <c r="C37" s="69"/>
      <c r="D37" s="69"/>
      <c r="E37" s="70"/>
      <c r="F37" s="68"/>
      <c r="G37" s="69"/>
      <c r="H37" s="69"/>
      <c r="I37" s="70"/>
      <c r="J37" s="68"/>
      <c r="K37" s="69"/>
      <c r="L37" s="69"/>
      <c r="M37" s="70"/>
      <c r="N37" s="83"/>
      <c r="O37" s="81"/>
      <c r="P37" s="82"/>
      <c r="Q37" s="70"/>
      <c r="R37" s="1"/>
      <c r="S37" s="1"/>
      <c r="T37" s="1"/>
      <c r="U37" s="24"/>
    </row>
    <row r="38" spans="1:33" x14ac:dyDescent="0.25">
      <c r="A38" s="15" t="s">
        <v>259</v>
      </c>
      <c r="B38" s="19">
        <v>3456.2815197999994</v>
      </c>
      <c r="C38" s="20">
        <v>3607.82048472</v>
      </c>
      <c r="D38" s="20">
        <v>2864.8500464400008</v>
      </c>
      <c r="E38" s="18">
        <v>3514.3650000000016</v>
      </c>
      <c r="F38" s="19">
        <v>3053.7990000000013</v>
      </c>
      <c r="G38" s="20">
        <v>3495.5049999999978</v>
      </c>
      <c r="H38" s="20">
        <v>2861.7850000000021</v>
      </c>
      <c r="I38" s="18">
        <v>3949.7410000000036</v>
      </c>
      <c r="J38" s="19">
        <v>2759</v>
      </c>
      <c r="K38" s="20">
        <v>3044.9681797899998</v>
      </c>
      <c r="L38" s="20">
        <v>2786.0261653900002</v>
      </c>
      <c r="M38" s="18"/>
      <c r="N38" s="20"/>
      <c r="O38" s="19">
        <v>13443.31705096</v>
      </c>
      <c r="P38" s="20">
        <v>13360.83</v>
      </c>
      <c r="Q38" s="18"/>
      <c r="R38" s="1"/>
      <c r="S38" s="1"/>
      <c r="T38" s="1"/>
      <c r="U38" s="24"/>
      <c r="V38" s="24"/>
      <c r="W38" s="24"/>
      <c r="X38" s="24"/>
      <c r="Y38" s="24"/>
      <c r="Z38" s="24"/>
      <c r="AE38" s="24"/>
      <c r="AF38" s="24"/>
      <c r="AG38" s="24"/>
    </row>
    <row r="39" spans="1:33" x14ac:dyDescent="0.25">
      <c r="A39" s="15" t="s">
        <v>258</v>
      </c>
      <c r="B39" s="19">
        <v>3456.2815197999994</v>
      </c>
      <c r="C39" s="20">
        <v>3626.0294847200003</v>
      </c>
      <c r="D39" s="20">
        <v>4420.2840464400015</v>
      </c>
      <c r="E39" s="18">
        <v>3514.3650000000016</v>
      </c>
      <c r="F39" s="19">
        <v>3056.4780000000014</v>
      </c>
      <c r="G39" s="20">
        <v>3494.8009999999981</v>
      </c>
      <c r="H39" s="20">
        <v>2861.7850000000021</v>
      </c>
      <c r="I39" s="18">
        <v>3949.7410000000036</v>
      </c>
      <c r="J39" s="19">
        <f>+'Group Financial KPIs'!J128</f>
        <v>2761.95855304</v>
      </c>
      <c r="K39" s="20">
        <v>3044.9681797899998</v>
      </c>
      <c r="L39" s="20">
        <v>2786.0261653900002</v>
      </c>
      <c r="M39" s="18"/>
      <c r="N39" s="20"/>
      <c r="O39" s="19">
        <v>15016.960050959999</v>
      </c>
      <c r="P39" s="20">
        <v>13362.805000000002</v>
      </c>
      <c r="Q39" s="18"/>
      <c r="R39" s="1"/>
      <c r="S39" s="1"/>
      <c r="T39" s="1"/>
      <c r="U39" s="24"/>
      <c r="V39" s="24"/>
      <c r="W39" s="24"/>
      <c r="X39" s="24"/>
      <c r="Y39" s="24"/>
      <c r="Z39" s="24"/>
      <c r="AE39" s="24"/>
      <c r="AF39" s="24"/>
      <c r="AG39" s="24"/>
    </row>
    <row r="40" spans="1:33" x14ac:dyDescent="0.25">
      <c r="A40" s="15"/>
      <c r="B40" s="15"/>
      <c r="C40" s="1"/>
      <c r="D40" s="1"/>
      <c r="E40" s="84"/>
      <c r="F40" s="15"/>
      <c r="G40" s="1"/>
      <c r="H40" s="1"/>
      <c r="I40" s="84"/>
      <c r="J40" s="15"/>
      <c r="K40" s="1"/>
      <c r="L40" s="20"/>
      <c r="M40" s="84"/>
      <c r="N40" s="1"/>
      <c r="O40" s="15"/>
      <c r="P40" s="1"/>
      <c r="Q40" s="84"/>
      <c r="R40" s="1"/>
      <c r="S40" s="1"/>
      <c r="T40" s="1"/>
      <c r="U40" s="24"/>
    </row>
    <row r="41" spans="1:33" s="90" customFormat="1" x14ac:dyDescent="0.25">
      <c r="A41" s="85" t="s">
        <v>175</v>
      </c>
      <c r="B41" s="85"/>
      <c r="C41" s="88"/>
      <c r="D41" s="86"/>
      <c r="E41" s="87"/>
      <c r="F41" s="85"/>
      <c r="G41" s="88"/>
      <c r="H41" s="86"/>
      <c r="I41" s="87"/>
      <c r="J41" s="85"/>
      <c r="K41" s="88"/>
      <c r="L41" s="86"/>
      <c r="M41" s="87"/>
      <c r="N41" s="89"/>
      <c r="O41" s="85"/>
      <c r="P41" s="86"/>
      <c r="Q41" s="87"/>
      <c r="R41" s="1"/>
      <c r="S41" s="1"/>
      <c r="T41" s="1"/>
      <c r="U41" s="24"/>
    </row>
    <row r="42" spans="1:33" x14ac:dyDescent="0.25">
      <c r="A42" s="21" t="s">
        <v>176</v>
      </c>
      <c r="B42" s="16">
        <v>16354.511999999999</v>
      </c>
      <c r="C42" s="17">
        <v>16572.969999999998</v>
      </c>
      <c r="D42" s="17">
        <v>16872.042000000001</v>
      </c>
      <c r="E42" s="55">
        <v>17022.165000000001</v>
      </c>
      <c r="F42" s="16">
        <v>17136.991169999998</v>
      </c>
      <c r="G42" s="17">
        <v>17391.552169999999</v>
      </c>
      <c r="H42" s="17">
        <v>17537.315319999998</v>
      </c>
      <c r="I42" s="55">
        <v>17610.408320000002</v>
      </c>
      <c r="J42" s="16">
        <v>17655.62832</v>
      </c>
      <c r="K42" s="17">
        <v>17817.272999999997</v>
      </c>
      <c r="L42" s="17">
        <v>17956.016</v>
      </c>
      <c r="M42" s="55"/>
      <c r="N42" s="91"/>
      <c r="O42" s="16">
        <v>17022.165000000001</v>
      </c>
      <c r="P42" s="17">
        <v>17610.408320000002</v>
      </c>
      <c r="Q42" s="55"/>
      <c r="R42" s="1"/>
      <c r="S42" s="1"/>
      <c r="T42" s="1"/>
      <c r="U42" s="24"/>
      <c r="V42" s="24"/>
      <c r="W42" s="24"/>
      <c r="X42" s="24"/>
      <c r="Y42" s="24"/>
      <c r="Z42" s="24"/>
      <c r="AE42" s="24"/>
      <c r="AF42" s="24"/>
      <c r="AG42" s="24"/>
    </row>
    <row r="43" spans="1:33" x14ac:dyDescent="0.25">
      <c r="A43" s="92" t="s">
        <v>177</v>
      </c>
      <c r="B43" s="65">
        <v>5547.643</v>
      </c>
      <c r="C43" s="66">
        <v>5735.6570000000002</v>
      </c>
      <c r="D43" s="66">
        <v>6013.0110000000004</v>
      </c>
      <c r="E43" s="67">
        <v>6217.4880000000003</v>
      </c>
      <c r="F43" s="65">
        <v>6340.90517</v>
      </c>
      <c r="G43" s="66">
        <v>6573.6471699999993</v>
      </c>
      <c r="H43" s="66">
        <v>6706.9883200000004</v>
      </c>
      <c r="I43" s="67">
        <v>6833.4623199999996</v>
      </c>
      <c r="J43" s="65">
        <v>6902.6083199999994</v>
      </c>
      <c r="K43" s="66">
        <v>7068.1360000000004</v>
      </c>
      <c r="L43" s="66">
        <v>7189.4570000000003</v>
      </c>
      <c r="M43" s="67"/>
      <c r="N43" s="93"/>
      <c r="O43" s="65">
        <v>6217.4880000000003</v>
      </c>
      <c r="P43" s="66">
        <v>6833.4623199999996</v>
      </c>
      <c r="Q43" s="67"/>
      <c r="R43" s="1"/>
      <c r="S43" s="1"/>
      <c r="T43" s="1"/>
      <c r="U43" s="24"/>
      <c r="V43" s="24"/>
      <c r="W43" s="24"/>
      <c r="X43" s="24"/>
      <c r="Y43" s="24"/>
      <c r="Z43" s="24"/>
      <c r="AE43" s="24"/>
      <c r="AF43" s="24"/>
      <c r="AG43" s="24"/>
    </row>
    <row r="44" spans="1:33" x14ac:dyDescent="0.25">
      <c r="A44" s="21" t="s">
        <v>178</v>
      </c>
      <c r="B44" s="16">
        <v>1700.6759999999999</v>
      </c>
      <c r="C44" s="17">
        <v>1659.0000000000002</v>
      </c>
      <c r="D44" s="17">
        <v>1681.23</v>
      </c>
      <c r="E44" s="55">
        <v>1615.7500000000002</v>
      </c>
      <c r="F44" s="16">
        <v>1569.1399999999999</v>
      </c>
      <c r="G44" s="17">
        <v>1583.0100000000002</v>
      </c>
      <c r="H44" s="17">
        <v>1586.03</v>
      </c>
      <c r="I44" s="55">
        <v>1566.89</v>
      </c>
      <c r="J44" s="16">
        <v>1459.905213</v>
      </c>
      <c r="K44" s="17">
        <v>1427.1132130000001</v>
      </c>
      <c r="L44" s="17">
        <v>1436.7682130000001</v>
      </c>
      <c r="M44" s="55"/>
      <c r="N44" s="91"/>
      <c r="O44" s="16">
        <v>1615.7500000000002</v>
      </c>
      <c r="P44" s="17">
        <v>1566.8899999999999</v>
      </c>
      <c r="Q44" s="55"/>
      <c r="R44" s="1"/>
      <c r="S44" s="1"/>
      <c r="T44" s="1"/>
      <c r="U44" s="24"/>
      <c r="V44" s="24"/>
      <c r="W44" s="24"/>
      <c r="X44" s="24"/>
      <c r="Y44" s="24"/>
      <c r="Z44" s="24"/>
      <c r="AE44" s="24"/>
      <c r="AF44" s="24"/>
      <c r="AG44" s="24"/>
    </row>
    <row r="45" spans="1:33" x14ac:dyDescent="0.25">
      <c r="A45" s="15" t="s">
        <v>179</v>
      </c>
      <c r="B45" s="16">
        <v>18055.187999999998</v>
      </c>
      <c r="C45" s="17">
        <v>18231.97</v>
      </c>
      <c r="D45" s="17">
        <v>18553.272000000001</v>
      </c>
      <c r="E45" s="55">
        <v>18637.915000000001</v>
      </c>
      <c r="F45" s="16">
        <v>18706.131170000001</v>
      </c>
      <c r="G45" s="17">
        <v>18974.562170000001</v>
      </c>
      <c r="H45" s="17">
        <v>19123.340354</v>
      </c>
      <c r="I45" s="55">
        <v>19177.289498999995</v>
      </c>
      <c r="J45" s="16">
        <v>19115.533533000002</v>
      </c>
      <c r="K45" s="17">
        <v>19244.386212999998</v>
      </c>
      <c r="L45" s="17">
        <v>19392.784212999999</v>
      </c>
      <c r="M45" s="55"/>
      <c r="N45" s="91"/>
      <c r="O45" s="16">
        <v>18637.915000000001</v>
      </c>
      <c r="P45" s="17">
        <v>19177.289498999995</v>
      </c>
      <c r="Q45" s="55"/>
      <c r="R45" s="1"/>
      <c r="S45" s="1"/>
      <c r="T45" s="1"/>
      <c r="U45" s="24"/>
      <c r="V45" s="24"/>
      <c r="W45" s="24"/>
      <c r="X45" s="24"/>
      <c r="Y45" s="24"/>
      <c r="Z45" s="24"/>
      <c r="AE45" s="24"/>
      <c r="AF45" s="24"/>
      <c r="AG45" s="24"/>
    </row>
    <row r="46" spans="1:33" x14ac:dyDescent="0.25">
      <c r="A46" s="21" t="s">
        <v>180</v>
      </c>
      <c r="B46" s="16" t="s">
        <v>80</v>
      </c>
      <c r="C46" s="17" t="s">
        <v>80</v>
      </c>
      <c r="D46" s="17" t="s">
        <v>80</v>
      </c>
      <c r="E46" s="55" t="s">
        <v>80</v>
      </c>
      <c r="F46" s="16" t="s">
        <v>80</v>
      </c>
      <c r="G46" s="17" t="s">
        <v>80</v>
      </c>
      <c r="H46" s="17" t="s">
        <v>80</v>
      </c>
      <c r="I46" s="55" t="s">
        <v>80</v>
      </c>
      <c r="J46" s="16" t="s">
        <v>80</v>
      </c>
      <c r="K46" s="17" t="s">
        <v>80</v>
      </c>
      <c r="L46" s="17" t="s">
        <v>80</v>
      </c>
      <c r="M46" s="55"/>
      <c r="N46" s="91"/>
      <c r="O46" s="16" t="s">
        <v>80</v>
      </c>
      <c r="P46" s="17" t="s">
        <v>80</v>
      </c>
      <c r="Q46" s="55"/>
      <c r="R46" s="1"/>
      <c r="S46" s="1"/>
      <c r="T46" s="1"/>
      <c r="AF46" s="24"/>
      <c r="AG46" s="24"/>
    </row>
    <row r="47" spans="1:33" x14ac:dyDescent="0.25">
      <c r="A47" s="21" t="s">
        <v>181</v>
      </c>
      <c r="B47" s="16" t="s">
        <v>80</v>
      </c>
      <c r="C47" s="17" t="s">
        <v>80</v>
      </c>
      <c r="D47" s="17" t="s">
        <v>80</v>
      </c>
      <c r="E47" s="55" t="s">
        <v>80</v>
      </c>
      <c r="F47" s="16" t="s">
        <v>80</v>
      </c>
      <c r="G47" s="17" t="s">
        <v>80</v>
      </c>
      <c r="H47" s="17" t="s">
        <v>80</v>
      </c>
      <c r="I47" s="55" t="s">
        <v>80</v>
      </c>
      <c r="J47" s="16" t="s">
        <v>80</v>
      </c>
      <c r="K47" s="17" t="s">
        <v>80</v>
      </c>
      <c r="L47" s="17" t="s">
        <v>80</v>
      </c>
      <c r="M47" s="55"/>
      <c r="N47" s="91"/>
      <c r="O47" s="16" t="s">
        <v>80</v>
      </c>
      <c r="P47" s="17" t="s">
        <v>80</v>
      </c>
      <c r="Q47" s="55"/>
      <c r="R47" s="1"/>
      <c r="S47" s="1"/>
      <c r="T47" s="1"/>
      <c r="AF47" s="24"/>
      <c r="AG47" s="24"/>
    </row>
    <row r="48" spans="1:33" x14ac:dyDescent="0.25">
      <c r="A48" s="15" t="s">
        <v>182</v>
      </c>
      <c r="B48" s="16" t="s">
        <v>80</v>
      </c>
      <c r="C48" s="17" t="s">
        <v>80</v>
      </c>
      <c r="D48" s="17" t="s">
        <v>80</v>
      </c>
      <c r="E48" s="55" t="s">
        <v>80</v>
      </c>
      <c r="F48" s="16" t="s">
        <v>80</v>
      </c>
      <c r="G48" s="17" t="s">
        <v>80</v>
      </c>
      <c r="H48" s="17" t="s">
        <v>80</v>
      </c>
      <c r="I48" s="55" t="s">
        <v>80</v>
      </c>
      <c r="J48" s="16" t="s">
        <v>80</v>
      </c>
      <c r="K48" s="17" t="s">
        <v>80</v>
      </c>
      <c r="L48" s="17" t="s">
        <v>80</v>
      </c>
      <c r="M48" s="55"/>
      <c r="N48" s="91"/>
      <c r="O48" s="16" t="s">
        <v>80</v>
      </c>
      <c r="P48" s="17" t="s">
        <v>80</v>
      </c>
      <c r="Q48" s="55"/>
      <c r="R48" s="1"/>
      <c r="S48" s="1"/>
      <c r="T48" s="1"/>
      <c r="AF48" s="24"/>
      <c r="AG48" s="24"/>
    </row>
    <row r="49" spans="1:33" x14ac:dyDescent="0.25">
      <c r="A49" s="15" t="s">
        <v>183</v>
      </c>
      <c r="B49" s="16" t="s">
        <v>80</v>
      </c>
      <c r="C49" s="17" t="s">
        <v>80</v>
      </c>
      <c r="D49" s="17" t="s">
        <v>80</v>
      </c>
      <c r="E49" s="55" t="s">
        <v>80</v>
      </c>
      <c r="F49" s="16" t="s">
        <v>80</v>
      </c>
      <c r="G49" s="17" t="s">
        <v>80</v>
      </c>
      <c r="H49" s="17" t="s">
        <v>80</v>
      </c>
      <c r="I49" s="55" t="s">
        <v>80</v>
      </c>
      <c r="J49" s="16" t="s">
        <v>80</v>
      </c>
      <c r="K49" s="17" t="s">
        <v>80</v>
      </c>
      <c r="L49" s="17" t="s">
        <v>80</v>
      </c>
      <c r="M49" s="55"/>
      <c r="N49" s="91"/>
      <c r="O49" s="16" t="s">
        <v>80</v>
      </c>
      <c r="P49" s="17" t="s">
        <v>80</v>
      </c>
      <c r="Q49" s="55"/>
      <c r="R49" s="1"/>
      <c r="S49" s="1"/>
      <c r="T49" s="1"/>
      <c r="AF49" s="24"/>
      <c r="AG49" s="24"/>
    </row>
    <row r="50" spans="1:33" x14ac:dyDescent="0.25">
      <c r="A50" s="15"/>
      <c r="B50" s="15"/>
      <c r="C50" s="1"/>
      <c r="D50" s="1"/>
      <c r="E50" s="84"/>
      <c r="F50" s="15"/>
      <c r="G50" s="1"/>
      <c r="H50" s="1"/>
      <c r="I50" s="84"/>
      <c r="J50" s="15"/>
      <c r="K50" s="1"/>
      <c r="L50" s="1"/>
      <c r="M50" s="84"/>
      <c r="N50" s="1"/>
      <c r="O50" s="94"/>
      <c r="P50" s="95"/>
      <c r="Q50" s="84"/>
      <c r="R50" s="1"/>
      <c r="S50" s="1"/>
      <c r="T50" s="1"/>
      <c r="AF50" s="24"/>
      <c r="AG50" s="24"/>
    </row>
    <row r="51" spans="1:33" s="90" customFormat="1" x14ac:dyDescent="0.25">
      <c r="A51" s="85" t="s">
        <v>184</v>
      </c>
      <c r="B51" s="85"/>
      <c r="C51" s="86"/>
      <c r="D51" s="86"/>
      <c r="E51" s="87"/>
      <c r="F51" s="85"/>
      <c r="G51" s="86"/>
      <c r="H51" s="86"/>
      <c r="I51" s="87"/>
      <c r="J51" s="85"/>
      <c r="K51" s="86"/>
      <c r="L51" s="86"/>
      <c r="M51" s="87"/>
      <c r="N51" s="89"/>
      <c r="O51" s="97"/>
      <c r="P51" s="245"/>
      <c r="Q51" s="87"/>
      <c r="R51" s="1"/>
      <c r="S51" s="1"/>
      <c r="T51" s="1"/>
      <c r="AF51" s="24"/>
      <c r="AG51" s="24"/>
    </row>
    <row r="52" spans="1:33" x14ac:dyDescent="0.25">
      <c r="A52" s="21" t="s">
        <v>185</v>
      </c>
      <c r="B52" s="16">
        <v>367.25</v>
      </c>
      <c r="C52" s="17">
        <v>344.65</v>
      </c>
      <c r="D52" s="17">
        <v>326.72999999999996</v>
      </c>
      <c r="E52" s="55">
        <v>302.65000000000003</v>
      </c>
      <c r="F52" s="16">
        <v>285.06000000000006</v>
      </c>
      <c r="G52" s="17">
        <v>256.16999999999996</v>
      </c>
      <c r="H52" s="17">
        <v>240.26999999999998</v>
      </c>
      <c r="I52" s="55">
        <v>216.14</v>
      </c>
      <c r="J52" s="16">
        <v>200.21299999999999</v>
      </c>
      <c r="K52" s="17">
        <v>182.47800000000001</v>
      </c>
      <c r="L52" s="17">
        <v>169.489</v>
      </c>
      <c r="M52" s="55"/>
      <c r="N52" s="1"/>
      <c r="O52" s="16">
        <v>302.65000000000003</v>
      </c>
      <c r="P52" s="17">
        <v>216.14</v>
      </c>
      <c r="Q52" s="55"/>
      <c r="R52" s="1"/>
      <c r="S52" s="1"/>
      <c r="T52" s="1"/>
      <c r="U52" s="24"/>
      <c r="V52" s="24"/>
      <c r="W52" s="24"/>
      <c r="X52" s="24"/>
      <c r="Y52" s="24"/>
      <c r="Z52" s="24"/>
      <c r="AF52" s="24"/>
      <c r="AG52" s="24"/>
    </row>
    <row r="53" spans="1:33" x14ac:dyDescent="0.25">
      <c r="A53" s="21" t="s">
        <v>186</v>
      </c>
      <c r="B53" s="16">
        <v>412.96000000000004</v>
      </c>
      <c r="C53" s="17">
        <v>399.16999999999996</v>
      </c>
      <c r="D53" s="17">
        <v>388.51</v>
      </c>
      <c r="E53" s="55">
        <v>365.53999999999996</v>
      </c>
      <c r="F53" s="16">
        <v>361.17</v>
      </c>
      <c r="G53" s="17">
        <v>349.94</v>
      </c>
      <c r="H53" s="17">
        <v>341.45000000000005</v>
      </c>
      <c r="I53" s="55">
        <v>334.11</v>
      </c>
      <c r="J53" s="16">
        <v>324.27800000000002</v>
      </c>
      <c r="K53" s="17">
        <v>315.50299999999999</v>
      </c>
      <c r="L53" s="17">
        <v>305.74099999999999</v>
      </c>
      <c r="M53" s="55"/>
      <c r="N53" s="1"/>
      <c r="O53" s="16">
        <v>365.53999999999996</v>
      </c>
      <c r="P53" s="17">
        <v>334.11000000000007</v>
      </c>
      <c r="Q53" s="55"/>
      <c r="R53" s="1"/>
      <c r="S53" s="1"/>
      <c r="T53" s="1"/>
      <c r="U53" s="24"/>
      <c r="V53" s="24"/>
      <c r="W53" s="24"/>
      <c r="X53" s="24"/>
      <c r="Y53" s="24"/>
      <c r="Z53" s="24"/>
      <c r="AF53" s="24"/>
      <c r="AG53" s="24"/>
    </row>
    <row r="54" spans="1:33" x14ac:dyDescent="0.25">
      <c r="A54" s="15" t="s">
        <v>187</v>
      </c>
      <c r="B54" s="16">
        <v>780.21</v>
      </c>
      <c r="C54" s="17">
        <v>743.81999999999994</v>
      </c>
      <c r="D54" s="17">
        <v>715.24</v>
      </c>
      <c r="E54" s="55">
        <v>668.19</v>
      </c>
      <c r="F54" s="16">
        <v>646.23</v>
      </c>
      <c r="G54" s="17">
        <v>606.1099999999999</v>
      </c>
      <c r="H54" s="17">
        <v>581.72</v>
      </c>
      <c r="I54" s="55">
        <v>550.25</v>
      </c>
      <c r="J54" s="16">
        <v>524.49099999999999</v>
      </c>
      <c r="K54" s="23">
        <v>497.98099999999999</v>
      </c>
      <c r="L54" s="17">
        <v>475.23</v>
      </c>
      <c r="M54" s="55"/>
      <c r="N54" s="1"/>
      <c r="O54" s="16">
        <v>668.19</v>
      </c>
      <c r="P54" s="17">
        <v>550.25</v>
      </c>
      <c r="Q54" s="55"/>
      <c r="R54" s="1"/>
      <c r="S54" s="1"/>
      <c r="T54" s="1"/>
      <c r="U54" s="24"/>
      <c r="V54" s="24"/>
      <c r="W54" s="24"/>
      <c r="X54" s="24"/>
      <c r="Y54" s="24"/>
      <c r="Z54" s="24"/>
      <c r="AF54" s="24"/>
      <c r="AG54" s="24"/>
    </row>
    <row r="55" spans="1:33" x14ac:dyDescent="0.25">
      <c r="A55" s="15" t="s">
        <v>188</v>
      </c>
      <c r="B55" s="16">
        <v>3191.71</v>
      </c>
      <c r="C55" s="17">
        <v>3191.21</v>
      </c>
      <c r="D55" s="17">
        <v>3192.7999999999993</v>
      </c>
      <c r="E55" s="55">
        <v>3182.9399999999996</v>
      </c>
      <c r="F55" s="16">
        <v>3169.3100000000004</v>
      </c>
      <c r="G55" s="17">
        <v>3166.46</v>
      </c>
      <c r="H55" s="17">
        <v>3178.8199999999997</v>
      </c>
      <c r="I55" s="55">
        <v>3177.3100000000004</v>
      </c>
      <c r="J55" s="16">
        <v>3173.1530299999999</v>
      </c>
      <c r="K55" s="17">
        <v>3169.0529999999999</v>
      </c>
      <c r="L55" s="17">
        <v>3197.9279999999999</v>
      </c>
      <c r="M55" s="55"/>
      <c r="N55" s="1"/>
      <c r="O55" s="16">
        <v>3182.9399999999996</v>
      </c>
      <c r="P55" s="17">
        <v>3177.31</v>
      </c>
      <c r="Q55" s="55"/>
      <c r="R55" s="1"/>
      <c r="S55" s="1"/>
      <c r="T55" s="1"/>
      <c r="U55" s="24"/>
      <c r="V55" s="24"/>
      <c r="W55" s="24"/>
      <c r="X55" s="24"/>
      <c r="Y55" s="24"/>
      <c r="Z55" s="24"/>
      <c r="AF55" s="24"/>
      <c r="AG55" s="24"/>
    </row>
    <row r="56" spans="1:33" x14ac:dyDescent="0.25">
      <c r="A56" s="15" t="s">
        <v>189</v>
      </c>
      <c r="B56" s="16" t="s">
        <v>80</v>
      </c>
      <c r="C56" s="17" t="s">
        <v>80</v>
      </c>
      <c r="D56" s="17" t="s">
        <v>80</v>
      </c>
      <c r="E56" s="55" t="s">
        <v>80</v>
      </c>
      <c r="F56" s="16" t="s">
        <v>80</v>
      </c>
      <c r="G56" s="17" t="s">
        <v>80</v>
      </c>
      <c r="H56" s="17" t="s">
        <v>80</v>
      </c>
      <c r="I56" s="55" t="s">
        <v>80</v>
      </c>
      <c r="J56" s="16" t="s">
        <v>80</v>
      </c>
      <c r="K56" s="17" t="s">
        <v>80</v>
      </c>
      <c r="L56" s="17" t="s">
        <v>80</v>
      </c>
      <c r="M56" s="55"/>
      <c r="N56" s="91"/>
      <c r="O56" s="16" t="s">
        <v>80</v>
      </c>
      <c r="P56" s="17" t="s">
        <v>80</v>
      </c>
      <c r="Q56" s="55"/>
      <c r="R56" s="1"/>
      <c r="S56" s="1"/>
      <c r="T56" s="1"/>
      <c r="U56" s="24"/>
      <c r="V56" s="24"/>
      <c r="W56" s="24"/>
      <c r="X56" s="24"/>
      <c r="Y56" s="24"/>
      <c r="Z56" s="24"/>
      <c r="AF56" s="24"/>
      <c r="AG56" s="24"/>
    </row>
    <row r="57" spans="1:33" x14ac:dyDescent="0.25">
      <c r="A57" s="15" t="s">
        <v>190</v>
      </c>
      <c r="B57" s="16">
        <v>2621.8500000000004</v>
      </c>
      <c r="C57" s="17">
        <v>2617.6999999999998</v>
      </c>
      <c r="D57" s="17">
        <v>2638.9</v>
      </c>
      <c r="E57" s="55">
        <v>2628.17</v>
      </c>
      <c r="F57" s="16">
        <v>2625.34</v>
      </c>
      <c r="G57" s="17">
        <v>2615.96</v>
      </c>
      <c r="H57" s="17">
        <v>2632.3999999999996</v>
      </c>
      <c r="I57" s="55">
        <v>2668.0699999999997</v>
      </c>
      <c r="J57" s="16">
        <v>2683.37709</v>
      </c>
      <c r="K57" s="17">
        <v>2679.08509</v>
      </c>
      <c r="L57" s="17">
        <v>2720.4110900000001</v>
      </c>
      <c r="M57" s="55"/>
      <c r="N57" s="1"/>
      <c r="O57" s="16">
        <v>2628.17</v>
      </c>
      <c r="P57" s="17">
        <v>2668.0699999999997</v>
      </c>
      <c r="Q57" s="55"/>
      <c r="R57" s="1"/>
      <c r="S57" s="1"/>
      <c r="T57" s="1"/>
      <c r="U57" s="24"/>
      <c r="V57" s="24"/>
      <c r="W57" s="24"/>
      <c r="X57" s="24"/>
      <c r="Y57" s="24"/>
      <c r="Z57" s="24"/>
      <c r="AB57" s="24"/>
      <c r="AF57" s="24"/>
      <c r="AG57" s="24"/>
    </row>
    <row r="58" spans="1:33" x14ac:dyDescent="0.25">
      <c r="A58" s="15" t="s">
        <v>191</v>
      </c>
      <c r="B58" s="16" t="s">
        <v>80</v>
      </c>
      <c r="C58" s="17" t="s">
        <v>80</v>
      </c>
      <c r="D58" s="17" t="s">
        <v>80</v>
      </c>
      <c r="E58" s="55" t="s">
        <v>80</v>
      </c>
      <c r="F58" s="16" t="s">
        <v>80</v>
      </c>
      <c r="G58" s="17" t="s">
        <v>80</v>
      </c>
      <c r="H58" s="17" t="s">
        <v>80</v>
      </c>
      <c r="I58" s="55" t="s">
        <v>80</v>
      </c>
      <c r="J58" s="16" t="s">
        <v>80</v>
      </c>
      <c r="K58" s="17" t="s">
        <v>80</v>
      </c>
      <c r="L58" s="17" t="s">
        <v>80</v>
      </c>
      <c r="M58" s="55"/>
      <c r="N58" s="91"/>
      <c r="O58" s="16" t="s">
        <v>80</v>
      </c>
      <c r="P58" s="17" t="s">
        <v>80</v>
      </c>
      <c r="Q58" s="55"/>
      <c r="R58" s="1"/>
      <c r="S58" s="1"/>
      <c r="T58" s="1"/>
      <c r="U58" s="24"/>
      <c r="V58" s="24"/>
      <c r="W58" s="24"/>
      <c r="X58" s="24"/>
      <c r="Y58" s="24"/>
      <c r="Z58" s="24"/>
      <c r="AF58" s="24"/>
      <c r="AG58" s="24"/>
    </row>
    <row r="59" spans="1:33" x14ac:dyDescent="0.25">
      <c r="A59" s="15"/>
      <c r="B59" s="94"/>
      <c r="C59" s="95"/>
      <c r="D59" s="95"/>
      <c r="E59" s="96"/>
      <c r="F59" s="94"/>
      <c r="G59" s="95"/>
      <c r="H59" s="95"/>
      <c r="I59" s="96"/>
      <c r="J59" s="94"/>
      <c r="K59" s="95"/>
      <c r="L59" s="95"/>
      <c r="M59" s="96"/>
      <c r="N59" s="1"/>
      <c r="O59" s="16"/>
      <c r="P59" s="17"/>
      <c r="Q59" s="96"/>
      <c r="R59" s="1"/>
      <c r="S59" s="1"/>
      <c r="T59" s="1"/>
      <c r="AF59" s="24"/>
      <c r="AG59" s="24"/>
    </row>
    <row r="60" spans="1:33" x14ac:dyDescent="0.25">
      <c r="A60" s="15"/>
      <c r="B60" s="16"/>
      <c r="C60" s="17"/>
      <c r="D60" s="17"/>
      <c r="E60" s="55"/>
      <c r="F60" s="16"/>
      <c r="G60" s="17"/>
      <c r="H60" s="17"/>
      <c r="I60" s="55"/>
      <c r="J60" s="16"/>
      <c r="K60" s="17"/>
      <c r="L60" s="17"/>
      <c r="M60" s="55"/>
      <c r="N60" s="1"/>
      <c r="O60" s="16"/>
      <c r="P60" s="17"/>
      <c r="Q60" s="55"/>
      <c r="R60" s="1"/>
      <c r="S60" s="1"/>
      <c r="T60" s="1"/>
    </row>
    <row r="61" spans="1:33" ht="15.75" thickBot="1" x14ac:dyDescent="0.3">
      <c r="A61" s="25"/>
      <c r="B61" s="25"/>
      <c r="C61" s="98"/>
      <c r="D61" s="98"/>
      <c r="E61" s="99"/>
      <c r="F61" s="25"/>
      <c r="G61" s="98"/>
      <c r="H61" s="98"/>
      <c r="I61" s="99"/>
      <c r="J61" s="25"/>
      <c r="K61" s="98"/>
      <c r="L61" s="98"/>
      <c r="M61" s="99"/>
      <c r="N61" s="1"/>
      <c r="O61" s="25"/>
      <c r="P61" s="98"/>
      <c r="Q61" s="99"/>
      <c r="R61" s="1"/>
      <c r="S61" s="1"/>
      <c r="T61" s="1"/>
    </row>
  </sheetData>
  <pageMargins left="0.7" right="0.7" top="0.75" bottom="0.75" header="0.3" footer="0.3"/>
  <pageSetup paperSize="9" scale="55"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C72"/>
  <sheetViews>
    <sheetView showGridLines="0" zoomScale="80" zoomScaleNormal="80" workbookViewId="0"/>
  </sheetViews>
  <sheetFormatPr defaultRowHeight="15" x14ac:dyDescent="0.25"/>
  <cols>
    <col min="1" max="1" width="86.42578125" customWidth="1"/>
    <col min="2" max="13" width="9.42578125" customWidth="1"/>
    <col min="14" max="14" width="4.5703125" customWidth="1"/>
    <col min="15" max="17" width="9.42578125" customWidth="1"/>
    <col min="20" max="20" width="9.42578125" style="188"/>
    <col min="29" max="29" width="15.42578125" bestFit="1" customWidth="1"/>
    <col min="30" max="30" width="10.5703125" bestFit="1" customWidth="1"/>
    <col min="31" max="31" width="16.42578125" bestFit="1" customWidth="1"/>
    <col min="32" max="32" width="33.5703125" customWidth="1"/>
    <col min="33" max="33" width="26.42578125" bestFit="1" customWidth="1"/>
  </cols>
  <sheetData>
    <row r="1" spans="1:25" ht="40.35" customHeight="1" x14ac:dyDescent="0.25">
      <c r="A1" s="1"/>
      <c r="B1" s="263"/>
      <c r="C1" s="263"/>
      <c r="D1" s="263"/>
      <c r="E1" s="263"/>
      <c r="F1" s="263"/>
      <c r="G1" s="263"/>
      <c r="H1" s="263"/>
      <c r="I1" s="263"/>
      <c r="J1" s="263"/>
      <c r="K1" s="263"/>
      <c r="L1" s="263"/>
      <c r="M1" s="263"/>
      <c r="N1" s="263"/>
      <c r="O1" s="263"/>
      <c r="P1" s="263"/>
      <c r="Q1" s="263"/>
      <c r="R1" s="263"/>
      <c r="S1" s="263"/>
      <c r="T1" s="263"/>
      <c r="U1" s="263"/>
      <c r="V1" s="263"/>
    </row>
    <row r="2" spans="1:25" ht="26.25" x14ac:dyDescent="0.4">
      <c r="A2" s="2" t="s">
        <v>8</v>
      </c>
      <c r="B2" s="1"/>
      <c r="C2" s="1"/>
      <c r="D2" s="1"/>
      <c r="E2" s="1"/>
      <c r="F2" s="1"/>
      <c r="G2" s="1"/>
      <c r="H2" s="1"/>
      <c r="I2" s="1"/>
      <c r="J2" s="1"/>
      <c r="K2" s="1"/>
      <c r="L2" s="1"/>
      <c r="M2" s="1"/>
      <c r="N2" s="1"/>
      <c r="O2" s="1"/>
      <c r="P2" s="1"/>
      <c r="Q2" s="1"/>
      <c r="R2" s="1"/>
      <c r="S2" s="1"/>
      <c r="T2" s="1"/>
      <c r="U2" s="1"/>
      <c r="V2" s="1"/>
    </row>
    <row r="3" spans="1:25" ht="15.75" thickBot="1" x14ac:dyDescent="0.3">
      <c r="A3" s="1"/>
      <c r="B3" s="1"/>
      <c r="C3" s="1"/>
      <c r="D3" s="1"/>
      <c r="E3" s="1"/>
      <c r="F3" s="1"/>
      <c r="G3" s="1"/>
      <c r="H3" s="1"/>
      <c r="I3" s="1"/>
      <c r="J3" s="1"/>
      <c r="K3" s="1"/>
      <c r="L3" s="1"/>
      <c r="M3" s="1"/>
      <c r="N3" s="1"/>
      <c r="O3" s="1"/>
      <c r="P3" s="1"/>
      <c r="Q3" s="1"/>
      <c r="R3" s="1"/>
      <c r="S3" s="1"/>
      <c r="T3" s="1"/>
      <c r="U3" s="1"/>
      <c r="V3" s="1"/>
    </row>
    <row r="4" spans="1:25" s="7" customFormat="1" x14ac:dyDescent="0.2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row>
    <row r="5" spans="1:25" s="7" customFormat="1" ht="15.75" thickBot="1" x14ac:dyDescent="0.3">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row>
    <row r="6" spans="1:25" ht="6" customHeight="1" x14ac:dyDescent="0.25">
      <c r="A6" s="12"/>
      <c r="B6" s="51"/>
      <c r="C6" s="52"/>
      <c r="D6" s="52"/>
      <c r="E6" s="53"/>
      <c r="F6" s="51"/>
      <c r="G6" s="52"/>
      <c r="H6" s="52"/>
      <c r="I6" s="53"/>
      <c r="J6" s="51"/>
      <c r="K6" s="52"/>
      <c r="L6" s="52"/>
      <c r="M6" s="53"/>
      <c r="N6" s="20"/>
      <c r="O6" s="51"/>
      <c r="P6" s="52"/>
      <c r="Q6" s="53"/>
      <c r="R6" s="1"/>
      <c r="S6" s="1"/>
      <c r="T6" s="1"/>
    </row>
    <row r="7" spans="1:25" x14ac:dyDescent="0.25">
      <c r="A7" s="54" t="s">
        <v>154</v>
      </c>
      <c r="B7" s="16">
        <v>3019.7864199999999</v>
      </c>
      <c r="C7" s="17">
        <v>3059.38276</v>
      </c>
      <c r="D7" s="17">
        <v>3049.98461</v>
      </c>
      <c r="E7" s="55">
        <v>3076.2239099999997</v>
      </c>
      <c r="F7" s="16">
        <v>3025.5570000000002</v>
      </c>
      <c r="G7" s="17">
        <v>3076.143</v>
      </c>
      <c r="H7" s="17">
        <v>3054.9560000000001</v>
      </c>
      <c r="I7" s="55">
        <v>3024.0400000000009</v>
      </c>
      <c r="J7" s="16">
        <v>3007.8652399899997</v>
      </c>
      <c r="K7" s="17">
        <v>3071.3021032800002</v>
      </c>
      <c r="L7" s="17">
        <v>3032.89804271</v>
      </c>
      <c r="M7" s="55"/>
      <c r="N7" s="20"/>
      <c r="O7" s="16">
        <v>12205.377700000001</v>
      </c>
      <c r="P7" s="17">
        <v>12180.696000000004</v>
      </c>
      <c r="Q7" s="55"/>
      <c r="R7" s="1"/>
      <c r="S7" s="1"/>
      <c r="T7" s="1"/>
      <c r="U7" s="24"/>
      <c r="V7" s="24"/>
      <c r="W7" s="24"/>
      <c r="X7" s="24"/>
      <c r="Y7" s="261"/>
    </row>
    <row r="8" spans="1:25" x14ac:dyDescent="0.25">
      <c r="A8" s="54" t="s">
        <v>155</v>
      </c>
      <c r="B8" s="16">
        <v>115.25700000000001</v>
      </c>
      <c r="C8" s="17">
        <v>126.946</v>
      </c>
      <c r="D8" s="17">
        <v>114.32400000000001</v>
      </c>
      <c r="E8" s="55">
        <v>120.72500000000001</v>
      </c>
      <c r="F8" s="16">
        <v>115.352</v>
      </c>
      <c r="G8" s="17">
        <v>116.68099999999998</v>
      </c>
      <c r="H8" s="17">
        <v>111.223</v>
      </c>
      <c r="I8" s="55">
        <v>112.55999999999999</v>
      </c>
      <c r="J8" s="16">
        <v>108.21680746999999</v>
      </c>
      <c r="K8" s="17">
        <v>113.67506066999999</v>
      </c>
      <c r="L8" s="17">
        <v>109.30782332</v>
      </c>
      <c r="M8" s="55"/>
      <c r="N8" s="20"/>
      <c r="O8" s="16">
        <v>477.25200000000007</v>
      </c>
      <c r="P8" s="17">
        <v>455.81600000000003</v>
      </c>
      <c r="Q8" s="55"/>
      <c r="R8" s="1"/>
      <c r="S8" s="1"/>
      <c r="T8" s="1"/>
      <c r="U8" s="24"/>
      <c r="V8" s="24"/>
      <c r="W8" s="24"/>
      <c r="X8" s="24"/>
    </row>
    <row r="9" spans="1:25" x14ac:dyDescent="0.25">
      <c r="A9" s="275" t="s">
        <v>156</v>
      </c>
      <c r="B9" s="16">
        <v>111.17930000000034</v>
      </c>
      <c r="C9" s="17">
        <v>114.89519000000003</v>
      </c>
      <c r="D9" s="17">
        <v>122.78002999999984</v>
      </c>
      <c r="E9" s="55">
        <v>119.99859999999995</v>
      </c>
      <c r="F9" s="16">
        <v>100.84600000000009</v>
      </c>
      <c r="G9" s="17">
        <v>119.7020000000002</v>
      </c>
      <c r="H9" s="17">
        <v>137.95399999999978</v>
      </c>
      <c r="I9" s="55">
        <v>122.93600000000025</v>
      </c>
      <c r="J9" s="16">
        <v>103.22910924999999</v>
      </c>
      <c r="K9" s="17">
        <v>103.72895367</v>
      </c>
      <c r="L9" s="17">
        <v>119.66769023000001</v>
      </c>
      <c r="M9" s="55"/>
      <c r="N9" s="20"/>
      <c r="O9" s="16">
        <v>468.85311999999794</v>
      </c>
      <c r="P9" s="17">
        <v>481.43799999999806</v>
      </c>
      <c r="Q9" s="55"/>
      <c r="R9" s="1"/>
      <c r="S9" s="1"/>
      <c r="T9" s="1"/>
      <c r="U9" s="24"/>
      <c r="V9" s="24"/>
      <c r="W9" s="24"/>
      <c r="X9" s="24"/>
    </row>
    <row r="10" spans="1:25" s="7" customFormat="1" x14ac:dyDescent="0.25">
      <c r="A10" s="56" t="s">
        <v>157</v>
      </c>
      <c r="B10" s="57">
        <v>3246.2227200000002</v>
      </c>
      <c r="C10" s="58">
        <v>3301.2239500000001</v>
      </c>
      <c r="D10" s="58">
        <v>3287.0886399999999</v>
      </c>
      <c r="E10" s="59">
        <v>3316.9475099999995</v>
      </c>
      <c r="F10" s="57">
        <v>3241.7550000000001</v>
      </c>
      <c r="G10" s="58">
        <v>3312.5260000000003</v>
      </c>
      <c r="H10" s="58">
        <v>3304.1329999999998</v>
      </c>
      <c r="I10" s="59">
        <v>3259.536000000001</v>
      </c>
      <c r="J10" s="57">
        <v>3219.3111567099995</v>
      </c>
      <c r="K10" s="58">
        <v>3288.7061176200004</v>
      </c>
      <c r="L10" s="58">
        <v>3261.87355626</v>
      </c>
      <c r="M10" s="59"/>
      <c r="N10" s="60"/>
      <c r="O10" s="57">
        <v>13151.482819999999</v>
      </c>
      <c r="P10" s="58">
        <v>13117.950000000003</v>
      </c>
      <c r="Q10" s="59"/>
      <c r="R10" s="1"/>
      <c r="S10" s="1"/>
      <c r="T10" s="1"/>
      <c r="U10" s="24"/>
      <c r="V10" s="24"/>
      <c r="W10" s="24"/>
      <c r="X10" s="24"/>
    </row>
    <row r="11" spans="1:25" x14ac:dyDescent="0.25">
      <c r="A11" s="54" t="s">
        <v>158</v>
      </c>
      <c r="B11" s="16">
        <v>295.76068999999995</v>
      </c>
      <c r="C11" s="17">
        <v>285.61099999999999</v>
      </c>
      <c r="D11" s="17">
        <v>275.62007000000006</v>
      </c>
      <c r="E11" s="55">
        <v>254.45514000000003</v>
      </c>
      <c r="F11" s="16">
        <v>230.86600000000001</v>
      </c>
      <c r="G11" s="17">
        <v>214.17700000000002</v>
      </c>
      <c r="H11" s="17">
        <v>188.42599999999999</v>
      </c>
      <c r="I11" s="55">
        <v>176.21599999999998</v>
      </c>
      <c r="J11" s="16">
        <v>160.85967174999999</v>
      </c>
      <c r="K11" s="17">
        <v>142.12715269</v>
      </c>
      <c r="L11" s="17">
        <v>126.21675207</v>
      </c>
      <c r="M11" s="55"/>
      <c r="N11" s="20"/>
      <c r="O11" s="16">
        <v>1111.4468999999999</v>
      </c>
      <c r="P11" s="17">
        <v>809.68500000000006</v>
      </c>
      <c r="Q11" s="55"/>
      <c r="R11" s="1"/>
      <c r="S11" s="1"/>
      <c r="T11" s="1"/>
      <c r="U11" s="24"/>
      <c r="V11" s="24"/>
      <c r="W11" s="24"/>
      <c r="X11" s="24"/>
    </row>
    <row r="12" spans="1:25" x14ac:dyDescent="0.25">
      <c r="A12" s="54" t="s">
        <v>159</v>
      </c>
      <c r="B12" s="16">
        <v>1450.42823</v>
      </c>
      <c r="C12" s="17">
        <v>1496.52494</v>
      </c>
      <c r="D12" s="17">
        <v>1487.1809699999999</v>
      </c>
      <c r="E12" s="55">
        <v>1514.98776</v>
      </c>
      <c r="F12" s="16">
        <v>1529.6219999999998</v>
      </c>
      <c r="G12" s="17">
        <v>1547.703</v>
      </c>
      <c r="H12" s="17">
        <v>1540.6059999999998</v>
      </c>
      <c r="I12" s="55">
        <v>1541.143</v>
      </c>
      <c r="J12" s="16">
        <v>1547.72210382</v>
      </c>
      <c r="K12" s="17">
        <v>1573.16752348</v>
      </c>
      <c r="L12" s="17">
        <v>1567.8180417399999</v>
      </c>
      <c r="M12" s="55"/>
      <c r="N12" s="20"/>
      <c r="O12" s="16">
        <v>5949.1219000000001</v>
      </c>
      <c r="P12" s="17">
        <v>6159.0740000000005</v>
      </c>
      <c r="Q12" s="55"/>
      <c r="R12" s="1"/>
      <c r="S12" s="1"/>
      <c r="T12" s="1"/>
      <c r="U12" s="24"/>
      <c r="V12" s="24"/>
      <c r="W12" s="24"/>
      <c r="X12" s="24"/>
    </row>
    <row r="13" spans="1:25" x14ac:dyDescent="0.25">
      <c r="A13" s="54" t="s">
        <v>160</v>
      </c>
      <c r="B13" s="16">
        <v>584.46100000000001</v>
      </c>
      <c r="C13" s="17">
        <v>595.48599999999999</v>
      </c>
      <c r="D13" s="17">
        <v>616.80700000000002</v>
      </c>
      <c r="E13" s="55">
        <v>671.91699999999992</v>
      </c>
      <c r="F13" s="16">
        <v>720.18</v>
      </c>
      <c r="G13" s="17">
        <v>739.93299999999999</v>
      </c>
      <c r="H13" s="17">
        <v>755.05700000000002</v>
      </c>
      <c r="I13" s="55">
        <v>803.45499999999993</v>
      </c>
      <c r="J13" s="16">
        <v>827.10951620000003</v>
      </c>
      <c r="K13" s="17">
        <v>846.47675237999999</v>
      </c>
      <c r="L13" s="17">
        <v>863.46952171999999</v>
      </c>
      <c r="M13" s="55"/>
      <c r="N13" s="20"/>
      <c r="O13" s="16">
        <v>2468.6709999999998</v>
      </c>
      <c r="P13" s="17">
        <v>3018.625</v>
      </c>
      <c r="Q13" s="55"/>
      <c r="R13" s="1"/>
      <c r="S13" s="1"/>
      <c r="T13" s="1"/>
      <c r="U13" s="24"/>
      <c r="V13" s="24"/>
      <c r="W13" s="24"/>
      <c r="X13" s="24"/>
    </row>
    <row r="14" spans="1:25" x14ac:dyDescent="0.25">
      <c r="A14" s="54" t="s">
        <v>161</v>
      </c>
      <c r="B14" s="16">
        <v>915.68907000000002</v>
      </c>
      <c r="C14" s="17">
        <v>947.44174999999996</v>
      </c>
      <c r="D14" s="17">
        <v>978.91831000000002</v>
      </c>
      <c r="E14" s="55">
        <v>1016.4471100000001</v>
      </c>
      <c r="F14" s="16">
        <v>981.75</v>
      </c>
      <c r="G14" s="17">
        <v>954.34500000000003</v>
      </c>
      <c r="H14" s="17">
        <v>918.71299999999997</v>
      </c>
      <c r="I14" s="55">
        <v>1056.6120000000001</v>
      </c>
      <c r="J14" s="16">
        <v>1099.7338974700001</v>
      </c>
      <c r="K14" s="17">
        <v>1086.90577968</v>
      </c>
      <c r="L14" s="17">
        <v>929.14309375000005</v>
      </c>
      <c r="M14" s="55"/>
      <c r="N14" s="20"/>
      <c r="O14" s="16">
        <v>3858.4962399999999</v>
      </c>
      <c r="P14" s="17">
        <v>3911.42</v>
      </c>
      <c r="Q14" s="55"/>
      <c r="R14" s="1"/>
      <c r="S14" s="1"/>
      <c r="T14" s="1"/>
      <c r="U14" s="24"/>
      <c r="V14" s="24"/>
      <c r="W14" s="24"/>
      <c r="X14" s="24"/>
    </row>
    <row r="15" spans="1:25" x14ac:dyDescent="0.25">
      <c r="A15" s="54" t="s">
        <v>162</v>
      </c>
      <c r="B15" s="16">
        <v>661.35229999999967</v>
      </c>
      <c r="C15" s="17">
        <v>645.85638999999992</v>
      </c>
      <c r="D15" s="17">
        <v>680.11204000000021</v>
      </c>
      <c r="E15" s="55">
        <v>726.57246999999961</v>
      </c>
      <c r="F15" s="16">
        <v>692.51500000000033</v>
      </c>
      <c r="G15" s="17">
        <v>693.90100000000007</v>
      </c>
      <c r="H15" s="17">
        <v>699.56099999999969</v>
      </c>
      <c r="I15" s="55">
        <v>703.16199999999935</v>
      </c>
      <c r="J15" s="16">
        <v>660.45869221000009</v>
      </c>
      <c r="K15" s="17">
        <v>689.70456259000002</v>
      </c>
      <c r="L15" s="17">
        <v>770.92372184999999</v>
      </c>
      <c r="M15" s="55"/>
      <c r="N15" s="20"/>
      <c r="O15" s="16">
        <v>2713.8931999999991</v>
      </c>
      <c r="P15" s="17">
        <v>2789.1389999999992</v>
      </c>
      <c r="Q15" s="55"/>
      <c r="R15" s="1"/>
      <c r="S15" s="1"/>
      <c r="T15" s="1"/>
      <c r="U15" s="24"/>
      <c r="V15" s="24"/>
      <c r="W15" s="24"/>
      <c r="X15" s="24"/>
    </row>
    <row r="16" spans="1:25" s="7" customFormat="1" x14ac:dyDescent="0.25">
      <c r="A16" s="56" t="s">
        <v>163</v>
      </c>
      <c r="B16" s="57">
        <v>3907.6912899999998</v>
      </c>
      <c r="C16" s="58">
        <v>3970.9200799999999</v>
      </c>
      <c r="D16" s="58">
        <v>4038.6383900000001</v>
      </c>
      <c r="E16" s="59">
        <v>4184.3794799999996</v>
      </c>
      <c r="F16" s="57">
        <v>4154.933</v>
      </c>
      <c r="G16" s="58">
        <v>4150.0590000000002</v>
      </c>
      <c r="H16" s="58">
        <v>4102.3629999999994</v>
      </c>
      <c r="I16" s="59">
        <v>4280.5879999999997</v>
      </c>
      <c r="J16" s="57">
        <v>4295.8838814500004</v>
      </c>
      <c r="K16" s="58">
        <v>4338.3817708200004</v>
      </c>
      <c r="L16" s="58">
        <v>4257.5711311300001</v>
      </c>
      <c r="M16" s="59"/>
      <c r="N16" s="60"/>
      <c r="O16" s="57">
        <v>16101.629239999998</v>
      </c>
      <c r="P16" s="58">
        <v>16687.942999999999</v>
      </c>
      <c r="Q16" s="59"/>
      <c r="R16" s="1"/>
      <c r="S16" s="1"/>
      <c r="T16" s="1"/>
      <c r="U16" s="24"/>
      <c r="V16" s="24"/>
      <c r="W16" s="24"/>
      <c r="X16" s="24"/>
    </row>
    <row r="17" spans="1:24" s="7" customFormat="1" x14ac:dyDescent="0.25">
      <c r="A17" s="54" t="s">
        <v>164</v>
      </c>
      <c r="B17" s="16">
        <v>0</v>
      </c>
      <c r="C17" s="17">
        <v>0</v>
      </c>
      <c r="D17" s="17">
        <v>0</v>
      </c>
      <c r="E17" s="55">
        <v>0</v>
      </c>
      <c r="F17" s="16">
        <v>0</v>
      </c>
      <c r="G17" s="17">
        <v>0</v>
      </c>
      <c r="H17" s="17">
        <v>0</v>
      </c>
      <c r="I17" s="55">
        <v>0</v>
      </c>
      <c r="J17" s="16">
        <v>0</v>
      </c>
      <c r="K17" s="17">
        <v>0</v>
      </c>
      <c r="L17" s="17">
        <v>0</v>
      </c>
      <c r="M17" s="55"/>
      <c r="N17" s="60"/>
      <c r="O17" s="16">
        <v>0</v>
      </c>
      <c r="P17" s="17">
        <v>0</v>
      </c>
      <c r="Q17" s="55"/>
      <c r="R17" s="1"/>
      <c r="S17" s="1"/>
      <c r="T17" s="1"/>
      <c r="U17" s="24"/>
      <c r="V17" s="24"/>
      <c r="W17" s="24"/>
      <c r="X17" s="24"/>
    </row>
    <row r="18" spans="1:24" s="7" customFormat="1" x14ac:dyDescent="0.25">
      <c r="A18" s="54" t="s">
        <v>165</v>
      </c>
      <c r="B18" s="16">
        <v>223.31797000000006</v>
      </c>
      <c r="C18" s="17">
        <v>264.54252000000071</v>
      </c>
      <c r="D18" s="17">
        <v>230.6918399999995</v>
      </c>
      <c r="E18" s="55">
        <v>265.58927000000011</v>
      </c>
      <c r="F18" s="16">
        <v>240.24400000000048</v>
      </c>
      <c r="G18" s="17">
        <v>258.06299999999925</v>
      </c>
      <c r="H18" s="17">
        <v>223.56500000000003</v>
      </c>
      <c r="I18" s="55">
        <v>269.97500000000025</v>
      </c>
      <c r="J18" s="16">
        <v>274.39559527</v>
      </c>
      <c r="K18" s="17">
        <v>302.12942226000001</v>
      </c>
      <c r="L18" s="17">
        <v>252.28327504000001</v>
      </c>
      <c r="M18" s="55"/>
      <c r="N18" s="60"/>
      <c r="O18" s="16">
        <v>984.14159999999993</v>
      </c>
      <c r="P18" s="17">
        <v>991.84700000000635</v>
      </c>
      <c r="Q18" s="55"/>
      <c r="R18" s="1"/>
      <c r="S18" s="1"/>
      <c r="T18" s="1"/>
      <c r="U18" s="24"/>
      <c r="V18" s="24"/>
      <c r="W18" s="24"/>
      <c r="X18" s="24"/>
    </row>
    <row r="19" spans="1:24" s="62" customFormat="1" x14ac:dyDescent="0.25">
      <c r="A19" s="63" t="s">
        <v>166</v>
      </c>
      <c r="B19" s="57">
        <v>7377.2319800000005</v>
      </c>
      <c r="C19" s="58">
        <v>7536.6865500000004</v>
      </c>
      <c r="D19" s="58">
        <v>7556.4188699999995</v>
      </c>
      <c r="E19" s="59">
        <v>7766.9162599999991</v>
      </c>
      <c r="F19" s="57">
        <v>7636.9320000000007</v>
      </c>
      <c r="G19" s="58">
        <v>7720.6480000000001</v>
      </c>
      <c r="H19" s="58">
        <v>7630.0609999999997</v>
      </c>
      <c r="I19" s="59">
        <v>7810.0990000000011</v>
      </c>
      <c r="J19" s="57">
        <v>7789.5906334300007</v>
      </c>
      <c r="K19" s="58">
        <v>7929.2173106999999</v>
      </c>
      <c r="L19" s="58">
        <v>7771.7279624299999</v>
      </c>
      <c r="M19" s="59"/>
      <c r="N19" s="61"/>
      <c r="O19" s="57">
        <v>30237.253659999998</v>
      </c>
      <c r="P19" s="58">
        <v>30797.740000000009</v>
      </c>
      <c r="Q19" s="59"/>
      <c r="R19" s="1"/>
      <c r="S19" s="1"/>
      <c r="T19" s="1"/>
      <c r="U19" s="24"/>
      <c r="V19" s="24"/>
      <c r="W19" s="24"/>
      <c r="X19" s="24"/>
    </row>
    <row r="20" spans="1:24" s="62" customFormat="1" x14ac:dyDescent="0.25">
      <c r="A20" s="21" t="s">
        <v>167</v>
      </c>
      <c r="B20" s="16">
        <v>1522.5400300000001</v>
      </c>
      <c r="C20" s="17">
        <v>1357.8164799999997</v>
      </c>
      <c r="D20" s="17">
        <v>1089.1781600000002</v>
      </c>
      <c r="E20" s="55">
        <v>1346.19373</v>
      </c>
      <c r="F20" s="16">
        <v>1069.99</v>
      </c>
      <c r="G20" s="17">
        <v>1092.194</v>
      </c>
      <c r="H20" s="17">
        <v>955.31600000000003</v>
      </c>
      <c r="I20" s="55">
        <v>1476.354</v>
      </c>
      <c r="J20" s="16">
        <v>1104.71825442</v>
      </c>
      <c r="K20" s="17">
        <v>1112.7328219000001</v>
      </c>
      <c r="L20" s="17">
        <v>917.58788928000001</v>
      </c>
      <c r="M20" s="55"/>
      <c r="N20" s="61"/>
      <c r="O20" s="16">
        <v>5315.7284</v>
      </c>
      <c r="P20" s="17">
        <v>4593.8540000000012</v>
      </c>
      <c r="Q20" s="55"/>
      <c r="R20" s="1"/>
      <c r="S20" s="1"/>
      <c r="T20" s="1"/>
      <c r="U20" s="24"/>
      <c r="V20" s="24"/>
      <c r="W20" s="24"/>
      <c r="X20" s="24"/>
    </row>
    <row r="21" spans="1:24" s="7" customFormat="1" x14ac:dyDescent="0.25">
      <c r="A21" s="63" t="s">
        <v>168</v>
      </c>
      <c r="B21" s="57">
        <v>8899.7720100000006</v>
      </c>
      <c r="C21" s="58">
        <v>8894.5030299999999</v>
      </c>
      <c r="D21" s="58">
        <v>8645.5970300000008</v>
      </c>
      <c r="E21" s="59">
        <v>9113.1099900000008</v>
      </c>
      <c r="F21" s="57">
        <v>8706.9220000000005</v>
      </c>
      <c r="G21" s="58">
        <v>8812.8420000000006</v>
      </c>
      <c r="H21" s="58">
        <v>8585.3770000000004</v>
      </c>
      <c r="I21" s="59">
        <v>9286.4530000000013</v>
      </c>
      <c r="J21" s="57">
        <v>8894.3088863400008</v>
      </c>
      <c r="K21" s="58">
        <v>9041.9501346899997</v>
      </c>
      <c r="L21" s="58">
        <v>8689.3155404200006</v>
      </c>
      <c r="M21" s="59"/>
      <c r="N21" s="60"/>
      <c r="O21" s="57">
        <v>35552.982059999995</v>
      </c>
      <c r="P21" s="58">
        <v>35391.59399999999</v>
      </c>
      <c r="Q21" s="59"/>
      <c r="R21" s="1"/>
      <c r="S21" s="1"/>
      <c r="T21" s="1"/>
      <c r="U21" s="24"/>
      <c r="V21" s="24"/>
      <c r="W21" s="24"/>
      <c r="X21" s="24"/>
    </row>
    <row r="22" spans="1:24" s="62" customFormat="1" x14ac:dyDescent="0.25">
      <c r="A22" s="276" t="s">
        <v>169</v>
      </c>
      <c r="B22" s="16">
        <v>0</v>
      </c>
      <c r="C22" s="17">
        <v>0</v>
      </c>
      <c r="D22" s="17">
        <v>0</v>
      </c>
      <c r="E22" s="55">
        <v>0</v>
      </c>
      <c r="F22" s="16">
        <v>0</v>
      </c>
      <c r="G22" s="17">
        <v>0</v>
      </c>
      <c r="H22" s="17">
        <v>0</v>
      </c>
      <c r="I22" s="55">
        <v>0</v>
      </c>
      <c r="J22" s="16">
        <v>0</v>
      </c>
      <c r="K22" s="17">
        <v>0</v>
      </c>
      <c r="L22" s="17">
        <v>-9.6780000603757799E-5</v>
      </c>
      <c r="M22" s="55"/>
      <c r="N22" s="61"/>
      <c r="O22" s="16">
        <v>0</v>
      </c>
      <c r="P22" s="17">
        <v>0</v>
      </c>
      <c r="Q22" s="55"/>
      <c r="R22" s="1"/>
      <c r="S22" s="1"/>
      <c r="T22" s="1"/>
      <c r="U22" s="24"/>
      <c r="V22" s="24"/>
      <c r="W22" s="24"/>
      <c r="X22" s="24"/>
    </row>
    <row r="23" spans="1:24" s="7" customFormat="1" x14ac:dyDescent="0.25">
      <c r="A23" s="63" t="s">
        <v>170</v>
      </c>
      <c r="B23" s="57">
        <v>8899.7720100000006</v>
      </c>
      <c r="C23" s="58">
        <v>8894.5030299999999</v>
      </c>
      <c r="D23" s="58">
        <v>8645.5970300000008</v>
      </c>
      <c r="E23" s="59">
        <v>9113.1099900000008</v>
      </c>
      <c r="F23" s="57">
        <v>8706.9220000000005</v>
      </c>
      <c r="G23" s="58">
        <v>8812.8420000000006</v>
      </c>
      <c r="H23" s="58">
        <v>8585.3770000000004</v>
      </c>
      <c r="I23" s="59">
        <v>9286.4530000000013</v>
      </c>
      <c r="J23" s="57">
        <v>8894.3088863400008</v>
      </c>
      <c r="K23" s="58">
        <v>9041.9501346899997</v>
      </c>
      <c r="L23" s="58">
        <v>8689.31544364</v>
      </c>
      <c r="M23" s="59"/>
      <c r="N23" s="60"/>
      <c r="O23" s="57">
        <v>35552.982059999995</v>
      </c>
      <c r="P23" s="58">
        <v>35391.59399999999</v>
      </c>
      <c r="Q23" s="59"/>
      <c r="R23" s="1"/>
      <c r="S23" s="1"/>
      <c r="T23" s="1"/>
      <c r="U23" s="24"/>
      <c r="V23" s="24"/>
      <c r="W23" s="24"/>
      <c r="X23" s="24"/>
    </row>
    <row r="24" spans="1:24" s="73" customFormat="1" x14ac:dyDescent="0.25">
      <c r="A24" s="274" t="s">
        <v>171</v>
      </c>
      <c r="B24" s="68"/>
      <c r="C24" s="69"/>
      <c r="D24" s="69"/>
      <c r="E24" s="70"/>
      <c r="F24" s="68"/>
      <c r="G24" s="69"/>
      <c r="H24" s="69"/>
      <c r="I24" s="70"/>
      <c r="J24" s="68"/>
      <c r="K24" s="69"/>
      <c r="L24" s="325">
        <v>1.2541931813446634E-2</v>
      </c>
      <c r="M24" s="70"/>
      <c r="N24" s="71"/>
      <c r="O24" s="72"/>
      <c r="P24" s="71"/>
      <c r="Q24" s="70"/>
      <c r="R24" s="1"/>
      <c r="S24" s="1"/>
      <c r="T24" s="1"/>
    </row>
    <row r="25" spans="1:24" x14ac:dyDescent="0.25">
      <c r="A25" s="274" t="s">
        <v>172</v>
      </c>
      <c r="B25" s="74"/>
      <c r="C25" s="75"/>
      <c r="D25" s="76"/>
      <c r="E25" s="70"/>
      <c r="F25" s="74"/>
      <c r="G25" s="75"/>
      <c r="H25" s="75"/>
      <c r="I25" s="70"/>
      <c r="J25" s="74"/>
      <c r="K25" s="75"/>
      <c r="L25" s="326">
        <v>1.9540125785505045E-2</v>
      </c>
      <c r="M25" s="70"/>
      <c r="N25" s="20"/>
      <c r="O25" s="19"/>
      <c r="P25" s="20"/>
      <c r="Q25" s="70"/>
      <c r="R25" s="1"/>
      <c r="S25" s="1"/>
      <c r="T25" s="1"/>
    </row>
    <row r="26" spans="1:24" x14ac:dyDescent="0.25">
      <c r="A26" s="63" t="s">
        <v>60</v>
      </c>
      <c r="B26" s="57">
        <v>3189.4033100000001</v>
      </c>
      <c r="C26" s="58">
        <v>3230.42913</v>
      </c>
      <c r="D26" s="58">
        <v>3368.8977299999997</v>
      </c>
      <c r="E26" s="77">
        <v>3296.3017900000009</v>
      </c>
      <c r="F26" s="57">
        <v>3120.3359999999998</v>
      </c>
      <c r="G26" s="58">
        <v>3319.9479999999999</v>
      </c>
      <c r="H26" s="58">
        <v>3473.6499999999996</v>
      </c>
      <c r="I26" s="77">
        <v>3342.4470000000006</v>
      </c>
      <c r="J26" s="57">
        <v>3385.1800882399998</v>
      </c>
      <c r="K26" s="58">
        <v>3594.5664141299999</v>
      </c>
      <c r="L26" s="58">
        <v>3757.6382433099998</v>
      </c>
      <c r="M26" s="77"/>
      <c r="N26" s="20"/>
      <c r="O26" s="78">
        <v>13085.031960000004</v>
      </c>
      <c r="P26" s="79">
        <v>13256.380999999999</v>
      </c>
      <c r="Q26" s="77"/>
      <c r="R26" s="1"/>
      <c r="S26" s="1"/>
      <c r="T26" s="1"/>
    </row>
    <row r="27" spans="1:24" s="73" customFormat="1" x14ac:dyDescent="0.25">
      <c r="A27" s="64" t="s">
        <v>173</v>
      </c>
      <c r="B27" s="68">
        <v>0.35836910276086947</v>
      </c>
      <c r="C27" s="69">
        <v>0.36319388718000134</v>
      </c>
      <c r="D27" s="69">
        <v>0.38966629121274221</v>
      </c>
      <c r="E27" s="70">
        <v>0.36170986563501367</v>
      </c>
      <c r="F27" s="68">
        <v>0.35837417631626878</v>
      </c>
      <c r="G27" s="69">
        <v>0.37671706811491679</v>
      </c>
      <c r="H27" s="69">
        <v>0.40460075311777216</v>
      </c>
      <c r="I27" s="70">
        <v>0.35992719717636001</v>
      </c>
      <c r="J27" s="68">
        <v>0.38060068876616204</v>
      </c>
      <c r="K27" s="69">
        <v>0.39754326893921083</v>
      </c>
      <c r="L27" s="325">
        <v>0.43244352995152691</v>
      </c>
      <c r="M27" s="70"/>
      <c r="N27" s="80"/>
      <c r="O27" s="81">
        <v>0.36804316267809595</v>
      </c>
      <c r="P27" s="82">
        <v>0.37456298238502633</v>
      </c>
      <c r="Q27" s="70"/>
      <c r="R27" s="1"/>
      <c r="S27" s="1"/>
      <c r="T27" s="1"/>
    </row>
    <row r="28" spans="1:24" s="73" customFormat="1" x14ac:dyDescent="0.25">
      <c r="A28" s="274" t="s">
        <v>174</v>
      </c>
      <c r="B28" s="68"/>
      <c r="C28" s="69"/>
      <c r="D28" s="69"/>
      <c r="E28" s="70"/>
      <c r="F28" s="68"/>
      <c r="G28" s="69"/>
      <c r="H28" s="69"/>
      <c r="I28" s="70"/>
      <c r="J28" s="68"/>
      <c r="K28" s="69"/>
      <c r="L28" s="325">
        <v>7.6404771788668113E-2</v>
      </c>
      <c r="M28" s="70"/>
      <c r="N28" s="80"/>
      <c r="O28" s="81"/>
      <c r="P28" s="82"/>
      <c r="Q28" s="70"/>
      <c r="R28" s="1"/>
      <c r="S28" s="1"/>
      <c r="T28" s="1"/>
    </row>
    <row r="29" spans="1:24" x14ac:dyDescent="0.25">
      <c r="A29" s="63" t="s">
        <v>40</v>
      </c>
      <c r="B29" s="57">
        <v>3077.14831</v>
      </c>
      <c r="C29" s="58">
        <v>3208.3831299999997</v>
      </c>
      <c r="D29" s="58">
        <v>3355.8997300000001</v>
      </c>
      <c r="E29" s="77">
        <v>3258.0657900000006</v>
      </c>
      <c r="F29" s="57">
        <v>3042.6319999999996</v>
      </c>
      <c r="G29" s="58">
        <v>3281.9430000000007</v>
      </c>
      <c r="H29" s="58">
        <v>3453.6459999999997</v>
      </c>
      <c r="I29" s="77">
        <v>3192.8320000000012</v>
      </c>
      <c r="J29" s="57">
        <v>3567.0271842399998</v>
      </c>
      <c r="K29" s="58">
        <v>3557.5391571300001</v>
      </c>
      <c r="L29" s="58">
        <v>3739.4733233100001</v>
      </c>
      <c r="M29" s="77"/>
      <c r="N29" s="20"/>
      <c r="O29" s="78">
        <v>12899.49696</v>
      </c>
      <c r="P29" s="79">
        <v>12971.053</v>
      </c>
      <c r="Q29" s="77"/>
      <c r="R29" s="1"/>
      <c r="S29" s="1"/>
      <c r="T29" s="1"/>
    </row>
    <row r="30" spans="1:24" s="73" customFormat="1" x14ac:dyDescent="0.25">
      <c r="A30" s="64" t="s">
        <v>173</v>
      </c>
      <c r="B30" s="68">
        <v>0.34575585830091393</v>
      </c>
      <c r="C30" s="69">
        <v>0.36071527764716493</v>
      </c>
      <c r="D30" s="69">
        <v>0.38816286698941826</v>
      </c>
      <c r="E30" s="70">
        <v>0.35751415198270864</v>
      </c>
      <c r="F30" s="68">
        <v>0.3494497825982591</v>
      </c>
      <c r="G30" s="69">
        <v>0.37240461136146552</v>
      </c>
      <c r="H30" s="69">
        <v>0.40227074477917507</v>
      </c>
      <c r="I30" s="70">
        <v>0.34381609426117815</v>
      </c>
      <c r="J30" s="68">
        <v>0.4010460205309811</v>
      </c>
      <c r="K30" s="69">
        <v>0.39344821682673098</v>
      </c>
      <c r="L30" s="69">
        <v>0.43035304076192166</v>
      </c>
      <c r="M30" s="70"/>
      <c r="N30" s="83"/>
      <c r="O30" s="81">
        <v>0.36282461308675951</v>
      </c>
      <c r="P30" s="82">
        <v>0.36650095500078361</v>
      </c>
      <c r="Q30" s="70"/>
      <c r="R30" s="1"/>
      <c r="S30" s="1"/>
      <c r="T30" s="1"/>
    </row>
    <row r="31" spans="1:24" x14ac:dyDescent="0.25">
      <c r="A31" s="15" t="s">
        <v>127</v>
      </c>
      <c r="B31" s="19">
        <v>-1700.933</v>
      </c>
      <c r="C31" s="20">
        <v>-1705.04</v>
      </c>
      <c r="D31" s="20">
        <v>-1714.2689999999998</v>
      </c>
      <c r="E31" s="18">
        <v>-1980.7869999999978</v>
      </c>
      <c r="F31" s="19">
        <v>-1671.41</v>
      </c>
      <c r="G31" s="20">
        <v>-1830.568</v>
      </c>
      <c r="H31" s="20">
        <v>-1687.9160000000004</v>
      </c>
      <c r="I31" s="18">
        <v>-1735.3330000000005</v>
      </c>
      <c r="J31" s="19">
        <v>-1626.2513471099999</v>
      </c>
      <c r="K31" s="20">
        <v>-1671.36360771</v>
      </c>
      <c r="L31" s="20">
        <v>-1648.17374614</v>
      </c>
      <c r="M31" s="18"/>
      <c r="N31" s="20"/>
      <c r="O31" s="19">
        <v>-7101.0289999999968</v>
      </c>
      <c r="P31" s="20">
        <v>-6925.2269999999999</v>
      </c>
      <c r="Q31" s="18"/>
      <c r="R31" s="1"/>
      <c r="S31" s="1"/>
      <c r="T31" s="1"/>
    </row>
    <row r="32" spans="1:24" x14ac:dyDescent="0.25">
      <c r="A32" s="15" t="s">
        <v>42</v>
      </c>
      <c r="B32" s="19">
        <v>-1.2999999999999999E-2</v>
      </c>
      <c r="C32" s="20">
        <v>-2.0000000000000018E-3</v>
      </c>
      <c r="D32" s="20">
        <v>-5.800000000000001E-2</v>
      </c>
      <c r="E32" s="18">
        <v>7.5999999999999998E-2</v>
      </c>
      <c r="F32" s="19">
        <v>7.0000000000000007E-2</v>
      </c>
      <c r="G32" s="20">
        <v>4.2999999999999997E-2</v>
      </c>
      <c r="H32" s="20">
        <v>0.188</v>
      </c>
      <c r="I32" s="18">
        <v>4.8000000000000098E-2</v>
      </c>
      <c r="J32" s="19">
        <v>0.24621224999999999</v>
      </c>
      <c r="K32" s="20">
        <v>0.10472975</v>
      </c>
      <c r="L32" s="20">
        <v>3.0059249999999999E-2</v>
      </c>
      <c r="M32" s="18"/>
      <c r="N32" s="20"/>
      <c r="O32" s="19">
        <v>2.9999999999999862E-3</v>
      </c>
      <c r="P32" s="20">
        <v>0.34900000000000009</v>
      </c>
      <c r="Q32" s="18"/>
      <c r="R32" s="1"/>
      <c r="S32" s="1"/>
      <c r="T32" s="1"/>
    </row>
    <row r="33" spans="1:29" x14ac:dyDescent="0.25">
      <c r="A33" s="63" t="s">
        <v>128</v>
      </c>
      <c r="B33" s="57">
        <v>1488.45731</v>
      </c>
      <c r="C33" s="58">
        <v>1525.3871300000001</v>
      </c>
      <c r="D33" s="58">
        <v>1654.5707300000001</v>
      </c>
      <c r="E33" s="77">
        <v>1558.8907900000029</v>
      </c>
      <c r="F33" s="57">
        <v>1448.9959999999996</v>
      </c>
      <c r="G33" s="58">
        <v>1497.0440000000001</v>
      </c>
      <c r="H33" s="58">
        <v>1785.9219999999991</v>
      </c>
      <c r="I33" s="77">
        <v>1615.1109999999996</v>
      </c>
      <c r="J33" s="57">
        <v>1758.6825288800001</v>
      </c>
      <c r="K33" s="58">
        <v>1926.63853617</v>
      </c>
      <c r="L33" s="58">
        <v>2109.4945564200002</v>
      </c>
      <c r="M33" s="77"/>
      <c r="N33" s="20"/>
      <c r="O33" s="78">
        <v>6227.3059600000033</v>
      </c>
      <c r="P33" s="79">
        <v>6347.0730000000021</v>
      </c>
      <c r="Q33" s="77"/>
      <c r="R33" s="1"/>
      <c r="S33" s="1"/>
      <c r="T33" s="1"/>
    </row>
    <row r="34" spans="1:29" s="73" customFormat="1" x14ac:dyDescent="0.25">
      <c r="A34" s="64" t="s">
        <v>173</v>
      </c>
      <c r="B34" s="81">
        <v>0.16724667871576182</v>
      </c>
      <c r="C34" s="69">
        <v>0.17149773572003607</v>
      </c>
      <c r="D34" s="69">
        <v>0.19137726686296874</v>
      </c>
      <c r="E34" s="70">
        <v>0.17106024087392835</v>
      </c>
      <c r="F34" s="81">
        <v>0.16641885616983815</v>
      </c>
      <c r="G34" s="69">
        <v>0.16987074090287788</v>
      </c>
      <c r="H34" s="69">
        <v>0.20801905379344426</v>
      </c>
      <c r="I34" s="70">
        <v>0.17392119466926709</v>
      </c>
      <c r="J34" s="81">
        <v>0.19773121794555712</v>
      </c>
      <c r="K34" s="69">
        <v>0.21307776613126103</v>
      </c>
      <c r="L34" s="69">
        <v>0.24276878542417396</v>
      </c>
      <c r="M34" s="70"/>
      <c r="N34" s="71"/>
      <c r="O34" s="81">
        <v>0.17515565781488215</v>
      </c>
      <c r="P34" s="82">
        <v>0.17933843273631597</v>
      </c>
      <c r="Q34" s="70"/>
      <c r="R34" s="1"/>
      <c r="S34" s="1"/>
      <c r="T34" s="1"/>
    </row>
    <row r="35" spans="1:29" x14ac:dyDescent="0.25">
      <c r="A35" s="63" t="s">
        <v>43</v>
      </c>
      <c r="B35" s="57">
        <v>1376.2023100000001</v>
      </c>
      <c r="C35" s="58">
        <v>1503.34113</v>
      </c>
      <c r="D35" s="58">
        <v>1641.5727300000003</v>
      </c>
      <c r="E35" s="77">
        <v>1277.3547900000028</v>
      </c>
      <c r="F35" s="57">
        <v>1371.2919999999997</v>
      </c>
      <c r="G35" s="58">
        <v>1451.4180000000001</v>
      </c>
      <c r="H35" s="58">
        <v>1765.9179999999992</v>
      </c>
      <c r="I35" s="77">
        <v>1457.5469999999998</v>
      </c>
      <c r="J35" s="57">
        <v>1940.52962488</v>
      </c>
      <c r="K35" s="58">
        <v>1886.2802791700001</v>
      </c>
      <c r="L35" s="58">
        <v>2091.32963642</v>
      </c>
      <c r="M35" s="77"/>
      <c r="N35" s="20"/>
      <c r="O35" s="78">
        <v>5798.4709600000033</v>
      </c>
      <c r="P35" s="79">
        <v>6046.1749999999993</v>
      </c>
      <c r="Q35" s="77"/>
      <c r="R35" s="1"/>
      <c r="S35" s="1"/>
      <c r="T35" s="1"/>
    </row>
    <row r="36" spans="1:29" s="73" customFormat="1" x14ac:dyDescent="0.25">
      <c r="A36" s="64" t="s">
        <v>173</v>
      </c>
      <c r="B36" s="68">
        <v>0.15463343425580631</v>
      </c>
      <c r="C36" s="69">
        <v>0.16901912618719969</v>
      </c>
      <c r="D36" s="69">
        <v>0.18987384263964477</v>
      </c>
      <c r="E36" s="70">
        <v>0.14016672589288071</v>
      </c>
      <c r="F36" s="68">
        <v>0.15749446245182852</v>
      </c>
      <c r="G36" s="69">
        <v>0.16469352338326274</v>
      </c>
      <c r="H36" s="69">
        <v>0.20568904545484715</v>
      </c>
      <c r="I36" s="70">
        <v>0.15695411369658571</v>
      </c>
      <c r="J36" s="68">
        <v>0.2181765497103762</v>
      </c>
      <c r="K36" s="69">
        <v>0.20861432003845823</v>
      </c>
      <c r="L36" s="69">
        <v>0.24067829623456863</v>
      </c>
      <c r="M36" s="70"/>
      <c r="N36" s="83"/>
      <c r="O36" s="81">
        <v>0.1630938004079201</v>
      </c>
      <c r="P36" s="82">
        <v>0.17083647037768349</v>
      </c>
      <c r="Q36" s="70"/>
      <c r="R36" s="1"/>
      <c r="S36" s="1"/>
      <c r="T36" s="1"/>
    </row>
    <row r="37" spans="1:29" s="73" customFormat="1" ht="7.5" customHeight="1" x14ac:dyDescent="0.25">
      <c r="A37" s="64"/>
      <c r="B37" s="68"/>
      <c r="C37" s="69"/>
      <c r="D37" s="69"/>
      <c r="E37" s="70"/>
      <c r="F37" s="68"/>
      <c r="G37" s="69"/>
      <c r="H37" s="69"/>
      <c r="I37" s="70"/>
      <c r="J37" s="68"/>
      <c r="K37" s="69"/>
      <c r="L37" s="69"/>
      <c r="M37" s="70"/>
      <c r="N37" s="83"/>
      <c r="O37" s="81"/>
      <c r="P37" s="82"/>
      <c r="Q37" s="70"/>
      <c r="R37" s="1"/>
      <c r="S37" s="1"/>
      <c r="T37" s="1"/>
    </row>
    <row r="38" spans="1:29" x14ac:dyDescent="0.25">
      <c r="A38" s="15" t="s">
        <v>259</v>
      </c>
      <c r="B38" s="19">
        <v>1014.9898000000004</v>
      </c>
      <c r="C38" s="20">
        <v>1062.8498000000002</v>
      </c>
      <c r="D38" s="20">
        <v>683.45519999999931</v>
      </c>
      <c r="E38" s="18">
        <v>1077.2105999999997</v>
      </c>
      <c r="F38" s="19">
        <v>1012.9150000000001</v>
      </c>
      <c r="G38" s="20">
        <v>1177.8380000000009</v>
      </c>
      <c r="H38" s="20">
        <v>845.84400000000028</v>
      </c>
      <c r="I38" s="18">
        <v>1295.8660000000011</v>
      </c>
      <c r="J38" s="19">
        <v>905.31419681</v>
      </c>
      <c r="K38" s="20">
        <v>1143.1222989600001</v>
      </c>
      <c r="L38" s="20">
        <v>1031.4801249499999</v>
      </c>
      <c r="M38" s="18"/>
      <c r="N38" s="20"/>
      <c r="O38" s="19">
        <v>3838.5054</v>
      </c>
      <c r="P38" s="20">
        <v>4332.2710000000034</v>
      </c>
      <c r="Q38" s="18"/>
      <c r="R38" s="1"/>
      <c r="S38" s="1"/>
      <c r="T38" s="1"/>
    </row>
    <row r="39" spans="1:29" x14ac:dyDescent="0.25">
      <c r="A39" s="15" t="s">
        <v>258</v>
      </c>
      <c r="B39" s="19">
        <v>1014.9898000000004</v>
      </c>
      <c r="C39" s="20">
        <v>1062.8498000000002</v>
      </c>
      <c r="D39" s="20">
        <v>2238.8891999999987</v>
      </c>
      <c r="E39" s="18">
        <v>1077.2105999999997</v>
      </c>
      <c r="F39" s="19">
        <v>1012.9150000000001</v>
      </c>
      <c r="G39" s="20">
        <v>1177.8380000000009</v>
      </c>
      <c r="H39" s="20">
        <v>845.84400000000028</v>
      </c>
      <c r="I39" s="18">
        <v>1295.8660000000011</v>
      </c>
      <c r="J39" s="19">
        <v>905.31419681</v>
      </c>
      <c r="K39" s="20">
        <v>1143.1222989600001</v>
      </c>
      <c r="L39" s="20">
        <v>1031.4801249499999</v>
      </c>
      <c r="M39" s="18"/>
      <c r="N39" s="20"/>
      <c r="O39" s="19">
        <v>5393.9393999999993</v>
      </c>
      <c r="P39" s="20">
        <v>4332.2710000000034</v>
      </c>
      <c r="Q39" s="18"/>
      <c r="R39" s="1"/>
      <c r="S39" s="1"/>
      <c r="T39" s="1"/>
    </row>
    <row r="40" spans="1:29" x14ac:dyDescent="0.25">
      <c r="A40" s="15"/>
      <c r="B40" s="15"/>
      <c r="C40" s="1"/>
      <c r="D40" s="1"/>
      <c r="E40" s="84"/>
      <c r="F40" s="15"/>
      <c r="G40" s="1"/>
      <c r="H40" s="1"/>
      <c r="I40" s="84"/>
      <c r="J40" s="15"/>
      <c r="K40" s="1"/>
      <c r="L40" s="20"/>
      <c r="M40" s="84"/>
      <c r="N40" s="1"/>
      <c r="O40" s="15"/>
      <c r="P40" s="1"/>
      <c r="Q40" s="84"/>
      <c r="R40" s="1"/>
      <c r="S40" s="1"/>
      <c r="T40" s="1"/>
    </row>
    <row r="41" spans="1:29" s="90" customFormat="1" x14ac:dyDescent="0.25">
      <c r="A41" s="85" t="s">
        <v>175</v>
      </c>
      <c r="B41" s="85"/>
      <c r="C41" s="88"/>
      <c r="D41" s="86"/>
      <c r="E41" s="87"/>
      <c r="F41" s="85"/>
      <c r="G41" s="88"/>
      <c r="H41" s="86"/>
      <c r="I41" s="87"/>
      <c r="J41" s="85"/>
      <c r="K41" s="88"/>
      <c r="L41" s="86"/>
      <c r="M41" s="87"/>
      <c r="N41" s="89"/>
      <c r="O41" s="85"/>
      <c r="P41" s="86"/>
      <c r="Q41" s="87"/>
      <c r="R41" s="1"/>
      <c r="S41" s="1"/>
      <c r="T41" s="1"/>
    </row>
    <row r="42" spans="1:29" x14ac:dyDescent="0.25">
      <c r="A42" s="21" t="s">
        <v>176</v>
      </c>
      <c r="B42" s="16">
        <v>7643.692</v>
      </c>
      <c r="C42" s="17">
        <v>7825.4299999999994</v>
      </c>
      <c r="D42" s="17">
        <v>8084.362000000001</v>
      </c>
      <c r="E42" s="55">
        <v>8326.8350000000009</v>
      </c>
      <c r="F42" s="16">
        <v>8441.32</v>
      </c>
      <c r="G42" s="17">
        <v>8616.5490000000009</v>
      </c>
      <c r="H42" s="17">
        <v>8695.49</v>
      </c>
      <c r="I42" s="55">
        <v>8752.8940000000002</v>
      </c>
      <c r="J42" s="16">
        <v>8818.74</v>
      </c>
      <c r="K42" s="17">
        <v>8945.4619999999995</v>
      </c>
      <c r="L42" s="17">
        <v>9028.2739999999994</v>
      </c>
      <c r="M42" s="55"/>
      <c r="N42" s="91"/>
      <c r="O42" s="16">
        <v>8326.8350000000009</v>
      </c>
      <c r="P42" s="17">
        <v>8752.8940000000002</v>
      </c>
      <c r="Q42" s="55"/>
      <c r="R42" s="1"/>
      <c r="S42" s="1"/>
      <c r="T42" s="1"/>
      <c r="U42" s="24"/>
      <c r="V42" s="24"/>
      <c r="W42" s="24"/>
      <c r="X42" s="24"/>
      <c r="Y42" s="24"/>
      <c r="Z42" s="24"/>
      <c r="AA42" s="24"/>
      <c r="AB42" s="24"/>
      <c r="AC42" s="24"/>
    </row>
    <row r="43" spans="1:29" x14ac:dyDescent="0.25">
      <c r="A43" s="92" t="s">
        <v>177</v>
      </c>
      <c r="B43" s="65">
        <v>3762.5629999999996</v>
      </c>
      <c r="C43" s="17">
        <v>3931.9070000000002</v>
      </c>
      <c r="D43" s="66">
        <v>4178.0410000000002</v>
      </c>
      <c r="E43" s="67">
        <v>4453.348</v>
      </c>
      <c r="F43" s="65">
        <v>4557.0439999999999</v>
      </c>
      <c r="G43" s="17">
        <v>4730.4440000000004</v>
      </c>
      <c r="H43" s="66">
        <v>4815.9650000000001</v>
      </c>
      <c r="I43" s="67">
        <v>4900.3280000000004</v>
      </c>
      <c r="J43" s="65">
        <v>4978.3149999999996</v>
      </c>
      <c r="K43" s="66">
        <v>5086.4120000000003</v>
      </c>
      <c r="L43" s="66">
        <v>5147.8</v>
      </c>
      <c r="M43" s="67"/>
      <c r="N43" s="93"/>
      <c r="O43" s="65">
        <v>4453.348</v>
      </c>
      <c r="P43" s="66">
        <v>4900.3280000000004</v>
      </c>
      <c r="Q43" s="67"/>
      <c r="R43" s="1"/>
      <c r="S43" s="1"/>
      <c r="T43" s="1"/>
      <c r="Y43" s="24"/>
      <c r="Z43" s="24"/>
      <c r="AA43" s="24"/>
      <c r="AB43" s="24"/>
      <c r="AC43" s="24"/>
    </row>
    <row r="44" spans="1:29" x14ac:dyDescent="0.25">
      <c r="A44" s="21" t="s">
        <v>178</v>
      </c>
      <c r="B44" s="16">
        <v>633.50999999999988</v>
      </c>
      <c r="C44" s="17">
        <v>619.83000000000004</v>
      </c>
      <c r="D44" s="17">
        <v>621.23</v>
      </c>
      <c r="E44" s="55">
        <v>592.6400000000001</v>
      </c>
      <c r="F44" s="16">
        <v>570.56999999999994</v>
      </c>
      <c r="G44" s="17">
        <v>573</v>
      </c>
      <c r="H44" s="17">
        <v>562.82000000000005</v>
      </c>
      <c r="I44" s="55">
        <v>556.31000000000006</v>
      </c>
      <c r="J44" s="16">
        <v>536.881213</v>
      </c>
      <c r="K44" s="17">
        <v>505.881213</v>
      </c>
      <c r="L44" s="17">
        <v>497.886213</v>
      </c>
      <c r="M44" s="55"/>
      <c r="N44" s="91"/>
      <c r="O44" s="16">
        <v>592.6400000000001</v>
      </c>
      <c r="P44" s="17">
        <v>556.31000000000006</v>
      </c>
      <c r="Q44" s="55"/>
      <c r="R44" s="1"/>
      <c r="S44" s="1"/>
      <c r="T44" s="1"/>
    </row>
    <row r="45" spans="1:29" x14ac:dyDescent="0.25">
      <c r="A45" s="15" t="s">
        <v>179</v>
      </c>
      <c r="B45" s="16">
        <v>8277.2019999999993</v>
      </c>
      <c r="C45" s="17">
        <v>8445.26</v>
      </c>
      <c r="D45" s="17">
        <v>8705.5920000000006</v>
      </c>
      <c r="E45" s="55">
        <v>8919.4750000000004</v>
      </c>
      <c r="F45" s="16">
        <v>9011.89</v>
      </c>
      <c r="G45" s="17">
        <v>9189.5490000000009</v>
      </c>
      <c r="H45" s="17">
        <v>9258.3080339999997</v>
      </c>
      <c r="I45" s="55">
        <v>9309.1961789999987</v>
      </c>
      <c r="J45" s="16">
        <v>9355.6212130000004</v>
      </c>
      <c r="K45" s="17">
        <v>9451.3432130000001</v>
      </c>
      <c r="L45" s="17">
        <v>9526.1602129999992</v>
      </c>
      <c r="M45" s="55"/>
      <c r="N45" s="91"/>
      <c r="O45" s="16">
        <v>8919.4750000000004</v>
      </c>
      <c r="P45" s="17">
        <v>9309.1961789999987</v>
      </c>
      <c r="Q45" s="55"/>
      <c r="R45" s="1"/>
      <c r="S45" s="1"/>
      <c r="T45" s="1"/>
    </row>
    <row r="46" spans="1:29" x14ac:dyDescent="0.25">
      <c r="A46" s="21" t="s">
        <v>180</v>
      </c>
      <c r="B46" s="16">
        <v>235.77200664804687</v>
      </c>
      <c r="C46" s="17">
        <v>238.24611851043866</v>
      </c>
      <c r="D46" s="17">
        <v>237.71562091178399</v>
      </c>
      <c r="E46" s="55">
        <v>241.53372728793633</v>
      </c>
      <c r="F46" s="16">
        <v>238.08614242369845</v>
      </c>
      <c r="G46" s="17">
        <v>240.02641928142282</v>
      </c>
      <c r="H46" s="17">
        <v>240.61726279855966</v>
      </c>
      <c r="I46" s="55">
        <v>240.13816138584045</v>
      </c>
      <c r="J46" s="16">
        <v>237.25786630446896</v>
      </c>
      <c r="K46" s="17">
        <v>239.90545836756601</v>
      </c>
      <c r="L46" s="17">
        <v>240.28222298563301</v>
      </c>
      <c r="M46" s="55"/>
      <c r="N46" s="91"/>
      <c r="O46" s="16">
        <v>238.31686833955146</v>
      </c>
      <c r="P46" s="17">
        <v>239.71699647238034</v>
      </c>
      <c r="Q46" s="55"/>
      <c r="R46" s="1"/>
      <c r="S46" s="1"/>
      <c r="T46" s="1"/>
    </row>
    <row r="47" spans="1:29" x14ac:dyDescent="0.25">
      <c r="A47" s="21" t="s">
        <v>181</v>
      </c>
      <c r="B47" s="16">
        <v>63.332938975562193</v>
      </c>
      <c r="C47" s="17">
        <v>66.502900434805909</v>
      </c>
      <c r="D47" s="17">
        <v>67.337431118605579</v>
      </c>
      <c r="E47" s="55">
        <v>63.179325317825011</v>
      </c>
      <c r="F47" s="16">
        <v>63.103978621953935</v>
      </c>
      <c r="G47" s="17">
        <v>67.462616498587153</v>
      </c>
      <c r="H47" s="17">
        <v>68.107575216296382</v>
      </c>
      <c r="I47" s="55">
        <v>63.585079050056471</v>
      </c>
      <c r="J47" s="16">
        <v>60.291973566269171</v>
      </c>
      <c r="K47" s="17">
        <v>66.691311855856398</v>
      </c>
      <c r="L47" s="17">
        <v>68.681075619512995</v>
      </c>
      <c r="M47" s="55"/>
      <c r="N47" s="91"/>
      <c r="O47" s="16">
        <v>65.088148961699673</v>
      </c>
      <c r="P47" s="17">
        <v>65.564812346723485</v>
      </c>
      <c r="Q47" s="55"/>
      <c r="R47" s="1"/>
      <c r="S47" s="1"/>
      <c r="T47" s="1"/>
    </row>
    <row r="48" spans="1:29" x14ac:dyDescent="0.25">
      <c r="A48" s="15" t="s">
        <v>182</v>
      </c>
      <c r="B48" s="16">
        <v>211.55803838213237</v>
      </c>
      <c r="C48" s="17">
        <v>214.47451680712058</v>
      </c>
      <c r="D48" s="17">
        <v>214.35435240419474</v>
      </c>
      <c r="E48" s="55">
        <v>217.30084742541234</v>
      </c>
      <c r="F48" s="16">
        <v>215.43258305549872</v>
      </c>
      <c r="G48" s="17">
        <v>217.83586240830007</v>
      </c>
      <c r="H48" s="17">
        <v>218.63097983074178</v>
      </c>
      <c r="I48" s="55">
        <v>217.88429128796784</v>
      </c>
      <c r="J48" s="16">
        <v>215.32198730304046</v>
      </c>
      <c r="K48" s="17">
        <v>219.33191342746201</v>
      </c>
      <c r="L48" s="17">
        <v>220.62283315488801</v>
      </c>
      <c r="M48" s="55"/>
      <c r="N48" s="91"/>
      <c r="O48" s="16">
        <v>214.421938754715</v>
      </c>
      <c r="P48" s="17">
        <v>217.4459291456271</v>
      </c>
      <c r="Q48" s="55"/>
      <c r="R48" s="1"/>
      <c r="S48" s="1"/>
      <c r="T48" s="1"/>
    </row>
    <row r="49" spans="1:20" x14ac:dyDescent="0.25">
      <c r="A49" s="15" t="s">
        <v>183</v>
      </c>
      <c r="B49" s="16">
        <v>15.526079953104196</v>
      </c>
      <c r="C49" s="17">
        <v>13.859462541592768</v>
      </c>
      <c r="D49" s="17">
        <v>12.73202150757605</v>
      </c>
      <c r="E49" s="55">
        <v>18.254731944527737</v>
      </c>
      <c r="F49" s="16">
        <v>15.335278853885574</v>
      </c>
      <c r="G49" s="17">
        <v>13.190189336397532</v>
      </c>
      <c r="H49" s="17">
        <v>14.084043995361926</v>
      </c>
      <c r="I49" s="55">
        <v>15.058137129225445</v>
      </c>
      <c r="J49" s="205">
        <v>16.169537315368753</v>
      </c>
      <c r="K49" s="17">
        <v>13.420411662091029</v>
      </c>
      <c r="L49" s="23">
        <v>11.00105098707659</v>
      </c>
      <c r="M49" s="55"/>
      <c r="N49" s="91"/>
      <c r="O49" s="16">
        <v>15.09307398670019</v>
      </c>
      <c r="P49" s="17">
        <v>14.680682323163078</v>
      </c>
      <c r="Q49" s="55"/>
      <c r="R49" s="1"/>
      <c r="S49" s="1"/>
      <c r="T49" s="1"/>
    </row>
    <row r="50" spans="1:20" x14ac:dyDescent="0.25">
      <c r="A50" s="15"/>
      <c r="B50" s="15"/>
      <c r="C50" s="1"/>
      <c r="D50" s="1"/>
      <c r="E50" s="84"/>
      <c r="F50" s="15"/>
      <c r="G50" s="1"/>
      <c r="H50" s="1"/>
      <c r="I50" s="84"/>
      <c r="J50" s="15"/>
      <c r="K50" s="1"/>
      <c r="L50" s="1"/>
      <c r="M50" s="84"/>
      <c r="N50" s="1"/>
      <c r="O50" s="94"/>
      <c r="P50" s="95"/>
      <c r="Q50" s="84"/>
      <c r="R50" s="1"/>
      <c r="S50" s="1"/>
      <c r="T50" s="1"/>
    </row>
    <row r="51" spans="1:20" s="90" customFormat="1" x14ac:dyDescent="0.25">
      <c r="A51" s="85" t="s">
        <v>184</v>
      </c>
      <c r="B51" s="85"/>
      <c r="C51" s="86"/>
      <c r="D51" s="86"/>
      <c r="E51" s="87"/>
      <c r="F51" s="85"/>
      <c r="G51" s="86"/>
      <c r="H51" s="86"/>
      <c r="I51" s="87"/>
      <c r="J51" s="85"/>
      <c r="K51" s="86"/>
      <c r="L51" s="86"/>
      <c r="M51" s="87"/>
      <c r="N51" s="89"/>
      <c r="O51" s="97"/>
      <c r="P51" s="245"/>
      <c r="Q51" s="87"/>
      <c r="R51" s="1"/>
      <c r="S51" s="1"/>
      <c r="T51" s="1"/>
    </row>
    <row r="52" spans="1:20" x14ac:dyDescent="0.25">
      <c r="A52" s="21" t="s">
        <v>185</v>
      </c>
      <c r="B52" s="16">
        <v>184.38</v>
      </c>
      <c r="C52" s="17">
        <v>166.71</v>
      </c>
      <c r="D52" s="17">
        <v>154.13999999999999</v>
      </c>
      <c r="E52" s="55">
        <v>135.44</v>
      </c>
      <c r="F52" s="16">
        <v>122.31</v>
      </c>
      <c r="G52" s="17">
        <v>99</v>
      </c>
      <c r="H52" s="17">
        <v>88.25</v>
      </c>
      <c r="I52" s="55">
        <v>68.88</v>
      </c>
      <c r="J52" s="16">
        <v>57.893999999999998</v>
      </c>
      <c r="K52" s="17">
        <v>45.124000000000002</v>
      </c>
      <c r="L52" s="17">
        <v>36.005000000000003</v>
      </c>
      <c r="M52" s="55"/>
      <c r="N52" s="1"/>
      <c r="O52" s="16">
        <v>135.44</v>
      </c>
      <c r="P52" s="17">
        <v>68.88</v>
      </c>
      <c r="Q52" s="55"/>
      <c r="R52" s="1"/>
      <c r="S52" s="1"/>
      <c r="T52" s="1"/>
    </row>
    <row r="53" spans="1:20" x14ac:dyDescent="0.25">
      <c r="A53" s="21" t="s">
        <v>186</v>
      </c>
      <c r="B53" s="16">
        <v>211.77</v>
      </c>
      <c r="C53" s="17">
        <v>201.97</v>
      </c>
      <c r="D53" s="17">
        <v>193.33</v>
      </c>
      <c r="E53" s="55">
        <v>177.91</v>
      </c>
      <c r="F53" s="16">
        <v>174.74</v>
      </c>
      <c r="G53" s="17">
        <v>168</v>
      </c>
      <c r="H53" s="17">
        <v>164.17000000000002</v>
      </c>
      <c r="I53" s="55">
        <v>159.63999999999999</v>
      </c>
      <c r="J53" s="16">
        <v>154.75299999999999</v>
      </c>
      <c r="K53" s="17">
        <v>149.679</v>
      </c>
      <c r="L53" s="17">
        <v>144.518</v>
      </c>
      <c r="M53" s="55"/>
      <c r="N53" s="1"/>
      <c r="O53" s="16">
        <v>177.91</v>
      </c>
      <c r="P53" s="17">
        <v>159.63999999999999</v>
      </c>
      <c r="Q53" s="55"/>
      <c r="R53" s="1"/>
      <c r="S53" s="1"/>
      <c r="T53" s="1"/>
    </row>
    <row r="54" spans="1:20" x14ac:dyDescent="0.25">
      <c r="A54" s="15" t="s">
        <v>187</v>
      </c>
      <c r="B54" s="16">
        <v>396.15</v>
      </c>
      <c r="C54" s="17">
        <v>368.68</v>
      </c>
      <c r="D54" s="17">
        <v>347.47</v>
      </c>
      <c r="E54" s="55">
        <v>313.35000000000002</v>
      </c>
      <c r="F54" s="16">
        <v>297.05</v>
      </c>
      <c r="G54" s="17">
        <v>267</v>
      </c>
      <c r="H54" s="17">
        <v>252.42000000000002</v>
      </c>
      <c r="I54" s="55">
        <v>228.51999999999998</v>
      </c>
      <c r="J54" s="16">
        <v>212.64699999999999</v>
      </c>
      <c r="K54" s="23">
        <v>194.803</v>
      </c>
      <c r="L54" s="17">
        <v>180.523</v>
      </c>
      <c r="M54" s="55"/>
      <c r="N54" s="1"/>
      <c r="O54" s="16">
        <v>313.35000000000002</v>
      </c>
      <c r="P54" s="17">
        <v>228.51999999999998</v>
      </c>
      <c r="Q54" s="55"/>
      <c r="R54" s="1"/>
      <c r="S54" s="1"/>
      <c r="T54" s="1"/>
    </row>
    <row r="55" spans="1:20" x14ac:dyDescent="0.25">
      <c r="A55" s="15" t="s">
        <v>188</v>
      </c>
      <c r="B55" s="16">
        <v>1382.46</v>
      </c>
      <c r="C55" s="17">
        <v>1380.73</v>
      </c>
      <c r="D55" s="17">
        <v>1379.2699999999998</v>
      </c>
      <c r="E55" s="55">
        <v>1376.56</v>
      </c>
      <c r="F55" s="16">
        <v>1375.74</v>
      </c>
      <c r="G55" s="17">
        <v>1383</v>
      </c>
      <c r="H55" s="17">
        <v>1389.35</v>
      </c>
      <c r="I55" s="55">
        <v>1393.17</v>
      </c>
      <c r="J55" s="16">
        <v>1390.65</v>
      </c>
      <c r="K55" s="17">
        <v>1391.2049999999999</v>
      </c>
      <c r="L55" s="17">
        <v>1415.7460000000001</v>
      </c>
      <c r="M55" s="55"/>
      <c r="N55" s="1"/>
      <c r="O55" s="16">
        <v>1376.56</v>
      </c>
      <c r="P55" s="17">
        <v>1393.17</v>
      </c>
      <c r="Q55" s="55"/>
      <c r="R55" s="1"/>
      <c r="S55" s="1"/>
      <c r="T55" s="1"/>
    </row>
    <row r="56" spans="1:20" x14ac:dyDescent="0.25">
      <c r="A56" s="15" t="s">
        <v>189</v>
      </c>
      <c r="B56" s="16">
        <v>324.34730204472515</v>
      </c>
      <c r="C56" s="17">
        <v>332.90375225996718</v>
      </c>
      <c r="D56" s="17">
        <v>335.96455279741173</v>
      </c>
      <c r="E56" s="55">
        <v>341.14048212786508</v>
      </c>
      <c r="F56" s="16">
        <v>346.48697901556949</v>
      </c>
      <c r="G56" s="17">
        <v>347.83227077915171</v>
      </c>
      <c r="H56" s="17">
        <v>347.03547163898565</v>
      </c>
      <c r="I56" s="55">
        <v>344.78349989082352</v>
      </c>
      <c r="J56" s="16">
        <v>346.466766843004</v>
      </c>
      <c r="K56" s="23">
        <v>351.57915359990801</v>
      </c>
      <c r="L56" s="17">
        <v>348.96283738386802</v>
      </c>
      <c r="M56" s="55"/>
      <c r="N56" s="1"/>
      <c r="O56" s="16">
        <v>333.58902230749237</v>
      </c>
      <c r="P56" s="17">
        <v>346.53455533113265</v>
      </c>
      <c r="Q56" s="55"/>
      <c r="R56" s="1"/>
      <c r="S56" s="1"/>
      <c r="T56" s="1"/>
    </row>
    <row r="57" spans="1:20" x14ac:dyDescent="0.25">
      <c r="A57" s="15" t="s">
        <v>190</v>
      </c>
      <c r="B57" s="16">
        <v>994.12</v>
      </c>
      <c r="C57" s="17">
        <v>1004.1600000000001</v>
      </c>
      <c r="D57" s="17">
        <v>1017.48</v>
      </c>
      <c r="E57" s="55">
        <v>1034.44</v>
      </c>
      <c r="F57" s="16">
        <v>1050.55</v>
      </c>
      <c r="G57" s="17">
        <v>1063</v>
      </c>
      <c r="H57" s="17">
        <v>1076.6500000000001</v>
      </c>
      <c r="I57" s="55">
        <v>1114.51</v>
      </c>
      <c r="J57" s="16">
        <v>1137.521</v>
      </c>
      <c r="K57" s="17">
        <v>1148.5</v>
      </c>
      <c r="L57" s="17">
        <v>1175.8050000000001</v>
      </c>
      <c r="M57" s="55"/>
      <c r="N57" s="1"/>
      <c r="O57" s="16">
        <v>1034.44</v>
      </c>
      <c r="P57" s="17">
        <v>1114.51</v>
      </c>
      <c r="Q57" s="55"/>
      <c r="R57" s="1"/>
      <c r="S57" s="1"/>
      <c r="T57" s="1"/>
    </row>
    <row r="58" spans="1:20" x14ac:dyDescent="0.25">
      <c r="A58" s="15" t="s">
        <v>191</v>
      </c>
      <c r="B58" s="16">
        <v>198.66428344823353</v>
      </c>
      <c r="C58" s="17">
        <v>198.43317621423759</v>
      </c>
      <c r="D58" s="17">
        <v>203.6909456045274</v>
      </c>
      <c r="E58" s="55">
        <v>218.48901536681069</v>
      </c>
      <c r="F58" s="16">
        <v>231.58182367620202</v>
      </c>
      <c r="G58" s="17">
        <v>235.20335783861916</v>
      </c>
      <c r="H58" s="17">
        <v>236.40607414430659</v>
      </c>
      <c r="I58" s="55">
        <v>244.74708585387486</v>
      </c>
      <c r="J58" s="16">
        <v>244.51396383451666</v>
      </c>
      <c r="K58" s="23">
        <v>247.64689207540599</v>
      </c>
      <c r="L58" s="17">
        <v>247.68728088098999</v>
      </c>
      <c r="M58" s="55"/>
      <c r="N58" s="1"/>
      <c r="O58" s="16">
        <v>204.81935515845234</v>
      </c>
      <c r="P58" s="17">
        <v>236.98458537825067</v>
      </c>
      <c r="Q58" s="55"/>
      <c r="R58" s="1"/>
      <c r="S58" s="1"/>
      <c r="T58" s="1"/>
    </row>
    <row r="59" spans="1:20" x14ac:dyDescent="0.25">
      <c r="A59" s="15"/>
      <c r="B59" s="94"/>
      <c r="C59" s="95"/>
      <c r="D59" s="95"/>
      <c r="E59" s="96"/>
      <c r="F59" s="94"/>
      <c r="G59" s="95"/>
      <c r="H59" s="95"/>
      <c r="I59" s="96"/>
      <c r="J59" s="94"/>
      <c r="K59" s="95"/>
      <c r="L59" s="95"/>
      <c r="M59" s="96"/>
      <c r="N59" s="1"/>
      <c r="O59" s="16"/>
      <c r="P59" s="17"/>
      <c r="Q59" s="55"/>
      <c r="R59" s="1"/>
      <c r="S59" s="1"/>
      <c r="T59" s="1"/>
    </row>
    <row r="60" spans="1:20" x14ac:dyDescent="0.25">
      <c r="A60" s="15"/>
      <c r="B60" s="16"/>
      <c r="C60" s="17"/>
      <c r="D60" s="17"/>
      <c r="E60" s="55"/>
      <c r="F60" s="16"/>
      <c r="G60" s="17"/>
      <c r="H60" s="17"/>
      <c r="I60" s="55"/>
      <c r="J60" s="16"/>
      <c r="K60" s="17"/>
      <c r="L60" s="17"/>
      <c r="M60" s="55"/>
      <c r="N60" s="1"/>
      <c r="O60" s="16"/>
      <c r="P60" s="17"/>
      <c r="Q60" s="55"/>
      <c r="R60" s="1"/>
      <c r="S60" s="1"/>
      <c r="T60" s="1"/>
    </row>
    <row r="61" spans="1:20" ht="15.75" thickBot="1" x14ac:dyDescent="0.3">
      <c r="A61" s="25"/>
      <c r="B61" s="25"/>
      <c r="C61" s="98"/>
      <c r="D61" s="98"/>
      <c r="E61" s="99"/>
      <c r="F61" s="25"/>
      <c r="G61" s="98"/>
      <c r="H61" s="98"/>
      <c r="I61" s="99"/>
      <c r="J61" s="25"/>
      <c r="K61" s="98"/>
      <c r="L61" s="98"/>
      <c r="M61" s="99"/>
      <c r="N61" s="1"/>
      <c r="O61" s="25"/>
      <c r="P61" s="98"/>
      <c r="Q61" s="99"/>
      <c r="R61" s="1"/>
      <c r="S61" s="1"/>
      <c r="T61" s="1"/>
    </row>
    <row r="62" spans="1:20" x14ac:dyDescent="0.25">
      <c r="R62" s="1"/>
      <c r="S62" s="1"/>
      <c r="T62" s="1"/>
    </row>
    <row r="63" spans="1:20" x14ac:dyDescent="0.25">
      <c r="A63" s="188"/>
      <c r="B63" s="24"/>
      <c r="C63" s="24"/>
      <c r="D63" s="24"/>
      <c r="E63" s="24"/>
      <c r="F63" s="24"/>
      <c r="G63" s="24"/>
      <c r="H63" s="24"/>
      <c r="I63" s="24"/>
      <c r="J63" s="24"/>
      <c r="K63" s="24"/>
      <c r="L63" s="24"/>
      <c r="M63" s="24"/>
      <c r="N63" s="24"/>
      <c r="O63" s="24"/>
      <c r="P63" s="24"/>
      <c r="R63" s="1"/>
      <c r="S63" s="1"/>
      <c r="T63" s="1"/>
    </row>
    <row r="64" spans="1:20" x14ac:dyDescent="0.25">
      <c r="A64" s="188"/>
      <c r="B64" s="24"/>
      <c r="C64" s="24"/>
      <c r="D64" s="24"/>
      <c r="E64" s="24"/>
      <c r="F64" s="24"/>
      <c r="G64" s="24"/>
      <c r="H64" s="24"/>
      <c r="I64" s="24"/>
      <c r="J64" s="24"/>
      <c r="K64" s="24"/>
      <c r="L64" s="24"/>
      <c r="M64" s="24"/>
      <c r="N64" s="24"/>
      <c r="O64" s="24"/>
      <c r="P64" s="24"/>
      <c r="Q64" s="24"/>
      <c r="R64" s="1"/>
      <c r="S64" s="1"/>
      <c r="T64" s="1"/>
    </row>
    <row r="65" spans="1:20" x14ac:dyDescent="0.25">
      <c r="A65" s="188"/>
      <c r="B65" s="24"/>
      <c r="C65" s="24"/>
      <c r="D65" s="24"/>
      <c r="E65" s="24"/>
      <c r="F65" s="24"/>
      <c r="G65" s="24"/>
      <c r="H65" s="24"/>
      <c r="I65" s="24"/>
      <c r="J65" s="24"/>
      <c r="K65" s="261"/>
      <c r="L65" s="24"/>
      <c r="M65" s="24"/>
      <c r="N65" s="24"/>
      <c r="O65" s="24"/>
      <c r="P65" s="24"/>
      <c r="R65" s="1"/>
      <c r="S65" s="1"/>
      <c r="T65" s="1"/>
    </row>
    <row r="66" spans="1:20" x14ac:dyDescent="0.25">
      <c r="A66" s="188"/>
      <c r="B66" s="24"/>
      <c r="C66" s="24"/>
      <c r="D66" s="24"/>
      <c r="E66" s="24"/>
      <c r="F66" s="24"/>
      <c r="G66" s="24"/>
      <c r="H66" s="24"/>
      <c r="I66" s="24"/>
      <c r="J66" s="24"/>
      <c r="K66" s="24"/>
      <c r="L66" s="24"/>
      <c r="M66" s="24"/>
      <c r="N66" s="24"/>
      <c r="O66" s="24"/>
      <c r="P66" s="24"/>
      <c r="R66" s="1"/>
      <c r="S66" s="1"/>
      <c r="T66" s="1"/>
    </row>
    <row r="67" spans="1:20" x14ac:dyDescent="0.25">
      <c r="A67" s="188"/>
      <c r="B67" s="24"/>
      <c r="C67" s="24"/>
      <c r="D67" s="24"/>
      <c r="E67" s="24"/>
      <c r="F67" s="24"/>
      <c r="G67" s="24"/>
      <c r="H67" s="24"/>
      <c r="I67" s="24"/>
      <c r="J67" s="24"/>
      <c r="K67" s="24"/>
      <c r="L67" s="24"/>
      <c r="M67" s="24"/>
      <c r="N67" s="24"/>
      <c r="O67" s="24"/>
      <c r="P67" s="24"/>
      <c r="R67" s="1"/>
      <c r="S67" s="1"/>
      <c r="T67" s="1"/>
    </row>
    <row r="68" spans="1:20" x14ac:dyDescent="0.25">
      <c r="A68" s="188"/>
      <c r="B68" s="24"/>
      <c r="C68" s="24"/>
      <c r="D68" s="24"/>
      <c r="E68" s="24"/>
      <c r="F68" s="24"/>
      <c r="G68" s="24"/>
      <c r="I68" s="24"/>
      <c r="J68" s="24"/>
      <c r="K68" s="24"/>
      <c r="L68" s="24"/>
      <c r="M68" s="24"/>
      <c r="N68" s="24"/>
      <c r="O68" s="24"/>
      <c r="P68" s="24"/>
      <c r="R68" s="1"/>
      <c r="S68" s="1"/>
      <c r="T68" s="1"/>
    </row>
    <row r="69" spans="1:20" x14ac:dyDescent="0.25">
      <c r="R69" s="1"/>
      <c r="S69" s="1"/>
      <c r="T69" s="1"/>
    </row>
    <row r="70" spans="1:20" x14ac:dyDescent="0.25">
      <c r="G70" s="24"/>
      <c r="H70" s="24"/>
      <c r="I70" s="24"/>
      <c r="K70" s="261"/>
    </row>
    <row r="72" spans="1:20" x14ac:dyDescent="0.25">
      <c r="K72" s="261"/>
    </row>
  </sheetData>
  <pageMargins left="0.7" right="0.7" top="0.75" bottom="0.75" header="0.3" footer="0.3"/>
  <pageSetup paperSize="9" scale="53"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655E7B3B746A47A2E86B90CAD6AA68" ma:contentTypeVersion="8" ma:contentTypeDescription="Create a new document." ma:contentTypeScope="" ma:versionID="78d1e96ea4b5cd9379e1e411acf75012">
  <xsd:schema xmlns:xsd="http://www.w3.org/2001/XMLSchema" xmlns:xs="http://www.w3.org/2001/XMLSchema" xmlns:p="http://schemas.microsoft.com/office/2006/metadata/properties" xmlns:ns2="7be71d0f-d040-4acb-86e4-daa9144356ea" targetNamespace="http://schemas.microsoft.com/office/2006/metadata/properties" ma:root="true" ma:fieldsID="2a53bbc7e78f55d3dddc9141daa3b85d" ns2:_="">
    <xsd:import namespace="7be71d0f-d040-4acb-86e4-daa9144356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71d0f-d040-4acb-86e4-daa9144356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B98DA0-E40B-43D5-9448-8E15430C57F4}">
  <ds:schemaRefs>
    <ds:schemaRef ds:uri="http://schemas.microsoft.com/sharepoint/v3/contenttype/forms"/>
  </ds:schemaRefs>
</ds:datastoreItem>
</file>

<file path=customXml/itemProps2.xml><?xml version="1.0" encoding="utf-8"?>
<ds:datastoreItem xmlns:ds="http://schemas.openxmlformats.org/officeDocument/2006/customXml" ds:itemID="{34AF030F-249D-43F3-BC30-955777C9619B}">
  <ds:schemaRefs>
    <ds:schemaRef ds:uri="7be71d0f-d040-4acb-86e4-daa9144356ea"/>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s>
</ds:datastoreItem>
</file>

<file path=customXml/itemProps3.xml><?xml version="1.0" encoding="utf-8"?>
<ds:datastoreItem xmlns:ds="http://schemas.openxmlformats.org/officeDocument/2006/customXml" ds:itemID="{E3D3F9BF-CE4A-4EDE-B601-3DCBBC7FB7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20</vt:i4>
      </vt:variant>
    </vt:vector>
  </HeadingPairs>
  <TitlesOfParts>
    <vt:vector size="39" baseType="lpstr">
      <vt:lpstr>Contents</vt:lpstr>
      <vt:lpstr>Restatements</vt:lpstr>
      <vt:lpstr>Group Income Statement</vt:lpstr>
      <vt:lpstr>Group Balance Sheet</vt:lpstr>
      <vt:lpstr>Group Cash Flow Statement</vt:lpstr>
      <vt:lpstr>Group Financial KPIs</vt:lpstr>
      <vt:lpstr>Group Operational KPIs</vt:lpstr>
      <vt:lpstr>Continuing operations</vt:lpstr>
      <vt:lpstr>Sweden</vt:lpstr>
      <vt:lpstr>Finland</vt:lpstr>
      <vt:lpstr>Norway</vt:lpstr>
      <vt:lpstr>Lithuania</vt:lpstr>
      <vt:lpstr>Estonia</vt:lpstr>
      <vt:lpstr>Other operations</vt:lpstr>
      <vt:lpstr>Latvia</vt:lpstr>
      <vt:lpstr>Telia Towers</vt:lpstr>
      <vt:lpstr>Discontinued Operations</vt:lpstr>
      <vt:lpstr>FX</vt:lpstr>
      <vt:lpstr>Definitions</vt:lpstr>
      <vt:lpstr>'Continuing operations'!Print_Area</vt:lpstr>
      <vt:lpstr>Definitions!Print_Area</vt:lpstr>
      <vt:lpstr>'Discontinued Operations'!Print_Area</vt:lpstr>
      <vt:lpstr>Estonia!Print_Area</vt:lpstr>
      <vt:lpstr>Finland!Print_Area</vt:lpstr>
      <vt:lpstr>FX!Print_Area</vt:lpstr>
      <vt:lpstr>'Group Balance Sheet'!Print_Area</vt:lpstr>
      <vt:lpstr>'Group Cash Flow Statement'!Print_Area</vt:lpstr>
      <vt:lpstr>'Group Financial KPIs'!Print_Area</vt:lpstr>
      <vt:lpstr>'Group Income Statement'!Print_Area</vt:lpstr>
      <vt:lpstr>'Group Operational KPIs'!Print_Area</vt:lpstr>
      <vt:lpstr>Latvia!Print_Area</vt:lpstr>
      <vt:lpstr>Lithuania!Print_Area</vt:lpstr>
      <vt:lpstr>Norway!Print_Area</vt:lpstr>
      <vt:lpstr>'Other operations'!Print_Area</vt:lpstr>
      <vt:lpstr>Restatements!Print_Area</vt:lpstr>
      <vt:lpstr>Sweden!Print_Area</vt:lpstr>
      <vt:lpstr>'Telia Towers'!Print_Area</vt:lpstr>
      <vt:lpstr>'Group Financial KPIs'!Print_Titles</vt:lpstr>
      <vt:lpstr>'Group Operational KPIs'!Print_Titles</vt:lpstr>
    </vt:vector>
  </TitlesOfParts>
  <Manager/>
  <Company>TeliaSonera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Ekström, Ola</dc:creator>
  <cp:keywords/>
  <dc:description/>
  <cp:lastModifiedBy>Nilsson, Anders</cp:lastModifiedBy>
  <cp:revision/>
  <dcterms:created xsi:type="dcterms:W3CDTF">2017-02-12T08:36:33Z</dcterms:created>
  <dcterms:modified xsi:type="dcterms:W3CDTF">2025-10-20T12:28:37Z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0x010100FF655E7B3B746A47A2E86B90CAD6AA68</vt:lpwstr>
  </property>
  <property fmtid="{D5CDD505-2E9C-101B-9397-08002B2CF9AE}" pid="5" name="MSIP_Label_59bfe634-5369-40ae-a17a-0ffc3537e7cd_Enabled">
    <vt:lpwstr>true</vt:lpwstr>
  </property>
  <property fmtid="{D5CDD505-2E9C-101B-9397-08002B2CF9AE}" pid="6" name="MSIP_Label_59bfe634-5369-40ae-a17a-0ffc3537e7cd_SetDate">
    <vt:lpwstr>2025-01-09T11:43:54Z</vt:lpwstr>
  </property>
  <property fmtid="{D5CDD505-2E9C-101B-9397-08002B2CF9AE}" pid="7" name="MSIP_Label_59bfe634-5369-40ae-a17a-0ffc3537e7cd_Method">
    <vt:lpwstr>Standard</vt:lpwstr>
  </property>
  <property fmtid="{D5CDD505-2E9C-101B-9397-08002B2CF9AE}" pid="8" name="MSIP_Label_59bfe634-5369-40ae-a17a-0ffc3537e7cd_Name">
    <vt:lpwstr>59bfe634-5369-40ae-a17a-0ffc3537e7cd</vt:lpwstr>
  </property>
  <property fmtid="{D5CDD505-2E9C-101B-9397-08002B2CF9AE}" pid="9" name="MSIP_Label_59bfe634-5369-40ae-a17a-0ffc3537e7cd_SiteId">
    <vt:lpwstr>05764a73-8c6f-4538-83cd-413f1e1b5665</vt:lpwstr>
  </property>
  <property fmtid="{D5CDD505-2E9C-101B-9397-08002B2CF9AE}" pid="10" name="MSIP_Label_59bfe634-5369-40ae-a17a-0ffc3537e7cd_ActionId">
    <vt:lpwstr>2c294efc-cbdb-4bc3-b4d2-7acd3f3706f7</vt:lpwstr>
  </property>
  <property fmtid="{D5CDD505-2E9C-101B-9397-08002B2CF9AE}" pid="11" name="MSIP_Label_59bfe634-5369-40ae-a17a-0ffc3537e7cd_ContentBits">
    <vt:lpwstr>0</vt:lpwstr>
  </property>
  <property fmtid="{D5CDD505-2E9C-101B-9397-08002B2CF9AE}" pid="12" name="CustomUiType">
    <vt:lpwstr>2</vt:lpwstr>
  </property>
</Properties>
</file>