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K:\Sales Support\Omien osakkeiden ostot\2026\Posti 2026\"/>
    </mc:Choice>
  </mc:AlternateContent>
  <xr:revisionPtr revIDLastSave="0" documentId="13_ncr:1_{71A09976-0702-4BBE-A1EF-AAE93371AE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B13" i="1" s="1"/>
  <c r="D11" i="1"/>
  <c r="E11" i="1" s="1" a="1"/>
  <c r="E11" i="1" s="1"/>
  <c r="G13" i="1" l="1"/>
  <c r="D13" i="1"/>
  <c r="E13" i="1" a="1"/>
  <c r="E13" i="1" s="1"/>
  <c r="G12" i="1"/>
  <c r="D12" i="1"/>
  <c r="E12" i="1" s="1" a="1"/>
  <c r="E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<sst xmlns="http://schemas.openxmlformats.org/spreadsheetml/2006/main" count="340" uniqueCount="94">
  <si>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</si>
  <si>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</si>
  <si>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</si>
  <si>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</si>
  <si>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</si>
  <si>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</si>
  <si>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</si>
  <si>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</si>
  <si>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</si>
  <si>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</si>
  <si>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</si>
  <si>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</si>
  <si>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</si>
  <si>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</si>
  <si>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</si>
  <si>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</si>
  <si>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</si>
  <si>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</si>
  <si>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</si>
  <si>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</si>
  <si>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</si>
  <si>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</si>
  <si>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</si>
  <si>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</si>
  <si>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Posti Group Oyj</t>
  </si>
  <si>
    <t>743700DOHLQIENKTC391</t>
  </si>
  <si>
    <t>FI4000592159</t>
  </si>
  <si>
    <t>Posti Group</t>
  </si>
  <si>
    <t>15.50.16</t>
  </si>
  <si>
    <t>10.11.50</t>
  </si>
  <si>
    <t>000114174</t>
  </si>
  <si>
    <t>000114173</t>
  </si>
  <si>
    <t>000114172</t>
  </si>
  <si>
    <t>000114175</t>
  </si>
  <si>
    <t>000114176</t>
  </si>
  <si>
    <t>11.21.37</t>
  </si>
  <si>
    <t>000266213</t>
  </si>
  <si>
    <t>000266214</t>
  </si>
  <si>
    <t>14.40.23</t>
  </si>
  <si>
    <t>000534792</t>
  </si>
  <si>
    <t>16.39.46</t>
  </si>
  <si>
    <t>000698913</t>
  </si>
  <si>
    <t>000698914</t>
  </si>
  <si>
    <t>10.44.32</t>
  </si>
  <si>
    <t>000166600</t>
  </si>
  <si>
    <t>000166599</t>
  </si>
  <si>
    <t>17.28.30</t>
  </si>
  <si>
    <t>000799261</t>
  </si>
  <si>
    <t>000799260</t>
  </si>
  <si>
    <t>000799262</t>
  </si>
  <si>
    <t>10.46.18</t>
  </si>
  <si>
    <t>000170407</t>
  </si>
  <si>
    <t>13.34.45</t>
  </si>
  <si>
    <t>000433111</t>
  </si>
  <si>
    <t>000433110</t>
  </si>
  <si>
    <t>13.35.11</t>
  </si>
  <si>
    <t>000433615</t>
  </si>
  <si>
    <t>000433614</t>
  </si>
  <si>
    <t>000609134</t>
  </si>
  <si>
    <t>15.56.04</t>
  </si>
  <si>
    <t>000615698</t>
  </si>
  <si>
    <t>11.30.58</t>
  </si>
  <si>
    <t>000263851</t>
  </si>
  <si>
    <t>11.41.19</t>
  </si>
  <si>
    <t>000281985</t>
  </si>
  <si>
    <t>12.38.20</t>
  </si>
  <si>
    <t>000371085</t>
  </si>
  <si>
    <t>13.32.43</t>
  </si>
  <si>
    <t>000435960</t>
  </si>
  <si>
    <t>000435959</t>
  </si>
  <si>
    <t>000435958</t>
  </si>
  <si>
    <t>000435955</t>
  </si>
  <si>
    <t>13.33.11</t>
  </si>
  <si>
    <t>000436390</t>
  </si>
  <si>
    <t>13.34.46</t>
  </si>
  <si>
    <t>000439034</t>
  </si>
  <si>
    <t>14.13.54</t>
  </si>
  <si>
    <t>000483968</t>
  </si>
  <si>
    <t>14.34.39</t>
  </si>
  <si>
    <t>000508330</t>
  </si>
  <si>
    <t>14.56.33</t>
  </si>
  <si>
    <t>000538047</t>
  </si>
  <si>
    <t>15.16.28</t>
  </si>
  <si>
    <t>000564584</t>
  </si>
  <si>
    <t>15.50.52</t>
  </si>
  <si>
    <t>000611773</t>
  </si>
  <si>
    <t>000611770</t>
  </si>
  <si>
    <t>16.45.43</t>
  </si>
  <si>
    <t>000708272</t>
  </si>
  <si>
    <t>17.44.19</t>
  </si>
  <si>
    <t>000821891</t>
  </si>
  <si>
    <t>000821890</t>
  </si>
  <si>
    <t>000821889</t>
  </si>
  <si>
    <t>000821892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</si>
</sst>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8"/>
  <sheetViews>
    <sheetView showGridLines="0" tabSelected="1" zoomScale="80" zoomScaleNormal="80" workbookViewId="0">
      <selection activeCell="B32" sqref="B32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46307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f>B19</f>
        <v>46300</v>
      </c>
      <c r="C9" s="4" t="s">
        <v>26</v>
      </c>
      <c r="D9" s="24">
        <f>SUMIF($B$19:$B$14979,B9,$D$19:$D$14979)</f>
        <v>3000</v>
      </c>
      <c r="E9" s="22" cm="1">
        <f t="array" ref="E9">IFERROR(ROUND((SUMPRODUCT(($B$19:$B$14979=B9)*$D$19:$D$14979*$E$19:$E$14979)/D9)-0.0000000001,4),0)</f>
        <v>13.226699999999999</v>
      </c>
      <c r="F9" s="5" t="s">
        <v>7</v>
      </c>
      <c r="G9" s="7">
        <f>COUNTIF($B$19:$B$14979,B9)</f>
        <v>10</v>
      </c>
      <c r="I9" s="9"/>
    </row>
    <row r="10" spans="1:9" s="2" customFormat="1" ht="19.7" customHeight="1">
      <c r="A10" s="4" t="s">
        <v>24</v>
      </c>
      <c r="B10" s="20">
        <f>B9+1</f>
        <v>46301</v>
      </c>
      <c r="C10" s="4" t="s">
        <v>26</v>
      </c>
      <c r="D10" s="7">
        <f>SUMIF($B$19:$B$14979,B10,$D$19:$D$14979)</f>
        <v>3000</v>
      </c>
      <c r="E10" s="22" cm="1">
        <f t="array" ref="E10">IFERROR(ROUND((SUMPRODUCT(($B$19:$B$14979=B10)*$D$19:$D$14979*$E$19:$E$14979)/D10)-0.0000000001,4),0)</f>
        <v>13.23</v>
      </c>
      <c r="F10" s="5" t="s">
        <v>7</v>
      </c>
      <c r="G10" s="7">
        <f>COUNTIF($B$19:$B$14979,B10)</f>
        <v>5</v>
      </c>
      <c r="I10" s="9"/>
    </row>
    <row r="11" spans="1:9" s="2" customFormat="1" ht="19.7" customHeight="1">
      <c r="A11" s="4" t="s">
        <v>24</v>
      </c>
      <c r="B11" s="20">
        <f t="shared" ref="B11:B13" si="0">B10+1</f>
        <v>46302</v>
      </c>
      <c r="C11" s="4" t="s">
        <v>26</v>
      </c>
      <c r="D11" s="7">
        <f>SUMIF($B$19:$B$14979,B11,$D$19:$D$14979)</f>
        <v>5000</v>
      </c>
      <c r="E11" s="22" cm="1">
        <f t="array" ref="E11">IFERROR(ROUND((SUMPRODUCT(($B$19:$B$14979=B11)*$D$19:$D$14979*$E$19:$E$14979)/D11)-0.0000000001,4),0)</f>
        <v>13.1997</v>
      </c>
      <c r="F11" s="5" t="s">
        <v>7</v>
      </c>
      <c r="G11" s="7">
        <f>COUNTIF($B$19:$B$14979,B11)</f>
        <v>5</v>
      </c>
      <c r="I11" s="9"/>
    </row>
    <row r="12" spans="1:9" s="2" customFormat="1" ht="19.7" customHeight="1">
      <c r="A12" s="4" t="s">
        <v>24</v>
      </c>
      <c r="B12" s="20">
        <f t="shared" si="0"/>
        <v>46303</v>
      </c>
      <c r="C12" s="4" t="s">
        <v>26</v>
      </c>
      <c r="D12" s="7">
        <f>SUMIF($B$19:$B$14979,B12,$D$19:$D$14979)</f>
        <v>3000</v>
      </c>
      <c r="E12" s="22" cm="1">
        <f t="array" ref="E12">IFERROR(ROUND((SUMPRODUCT(($B$19:$B$14979=B12)*$D$19:$D$14979*$E$19:$E$14979)/D12)-0.0000000001,4),0)</f>
        <v>13.54</v>
      </c>
      <c r="F12" s="5" t="s">
        <v>7</v>
      </c>
      <c r="G12" s="7">
        <f>COUNTIF($B$19:$B$14979,B12)</f>
        <v>2</v>
      </c>
      <c r="I12" s="9"/>
    </row>
    <row r="13" spans="1:9" s="2" customFormat="1" ht="19.7" customHeight="1">
      <c r="A13" s="4" t="s">
        <v>24</v>
      </c>
      <c r="B13" s="20">
        <f t="shared" si="0"/>
        <v>46304</v>
      </c>
      <c r="C13" s="4" t="s">
        <v>26</v>
      </c>
      <c r="D13" s="7">
        <f>SUMIF($B$19:$B$14979,B13,$D$19:$D$14979)</f>
        <v>3000</v>
      </c>
      <c r="E13" s="22" cm="1">
        <f t="array" ref="E13">IFERROR(ROUND((SUMPRODUCT(($B$19:$B$14979=B13)*$D$19:$D$14979*$E$19:$E$14979)/D13)-0.0000000001,4),0)</f>
        <v>13.6205</v>
      </c>
      <c r="F13" s="5" t="s">
        <v>7</v>
      </c>
      <c r="G13" s="7">
        <f>COUNTIF($B$19:$B$14979,B13)</f>
        <v>20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27</v>
      </c>
      <c r="B19" s="20">
        <v>46300</v>
      </c>
      <c r="C19" s="5" t="s">
        <v>29</v>
      </c>
      <c r="D19" s="7">
        <v>30</v>
      </c>
      <c r="E19" s="8">
        <v>13.28</v>
      </c>
      <c r="F19" s="5" t="s">
        <v>17</v>
      </c>
      <c r="G19" s="5" t="s">
        <v>7</v>
      </c>
      <c r="H19" s="5" t="s">
        <v>26</v>
      </c>
      <c r="I19" s="5" t="s">
        <v>30</v>
      </c>
      <c r="J19" s="5" t="s">
        <v>19</v>
      </c>
    </row>
    <row r="20" spans="1:10" s="6" customFormat="1" ht="19.7" customHeight="1">
      <c r="A20" s="5" t="s">
        <v>27</v>
      </c>
      <c r="B20" s="20">
        <v>46300</v>
      </c>
      <c r="C20" s="5" t="s">
        <v>29</v>
      </c>
      <c r="D20" s="7">
        <v>75</v>
      </c>
      <c r="E20" s="8">
        <v>13.28</v>
      </c>
      <c r="F20" s="5" t="s">
        <v>17</v>
      </c>
      <c r="G20" s="5" t="s">
        <v>7</v>
      </c>
      <c r="H20" s="5" t="s">
        <v>26</v>
      </c>
      <c r="I20" s="5" t="s">
        <v>31</v>
      </c>
      <c r="J20" s="5" t="s">
        <v>19</v>
      </c>
    </row>
    <row r="21" spans="1:10" s="6" customFormat="1" ht="19.7" customHeight="1">
      <c r="A21" s="5" t="s">
        <v>27</v>
      </c>
      <c r="B21" s="20">
        <v>46300</v>
      </c>
      <c r="C21" s="5" t="s">
        <v>29</v>
      </c>
      <c r="D21" s="7">
        <v>89</v>
      </c>
      <c r="E21" s="8">
        <v>13.28</v>
      </c>
      <c r="F21" s="5" t="s">
        <v>17</v>
      </c>
      <c r="G21" s="5" t="s">
        <v>7</v>
      </c>
      <c r="H21" s="5" t="s">
        <v>26</v>
      </c>
      <c r="I21" s="5" t="s">
        <v>32</v>
      </c>
      <c r="J21" s="5" t="s">
        <v>19</v>
      </c>
    </row>
    <row r="22" spans="1:10" s="6" customFormat="1" ht="19.7" customHeight="1">
      <c r="A22" s="5" t="s">
        <v>27</v>
      </c>
      <c r="B22" s="20">
        <v>46300</v>
      </c>
      <c r="C22" s="5" t="s">
        <v>29</v>
      </c>
      <c r="D22" s="7">
        <v>484</v>
      </c>
      <c r="E22" s="8">
        <v>13.28</v>
      </c>
      <c r="F22" s="5" t="s">
        <v>17</v>
      </c>
      <c r="G22" s="5" t="s">
        <v>7</v>
      </c>
      <c r="H22" s="5" t="s">
        <v>26</v>
      </c>
      <c r="I22" s="5" t="s">
        <v>33</v>
      </c>
      <c r="J22" s="5" t="s">
        <v>19</v>
      </c>
    </row>
    <row r="23" spans="1:10" s="6" customFormat="1" ht="19.7" customHeight="1">
      <c r="A23" s="5" t="s">
        <v>27</v>
      </c>
      <c r="B23" s="20">
        <v>46300</v>
      </c>
      <c r="C23" s="5" t="s">
        <v>29</v>
      </c>
      <c r="D23" s="7">
        <v>322</v>
      </c>
      <c r="E23" s="8">
        <v>13.28</v>
      </c>
      <c r="F23" s="5" t="s">
        <v>17</v>
      </c>
      <c r="G23" s="5" t="s">
        <v>7</v>
      </c>
      <c r="H23" s="5" t="s">
        <v>26</v>
      </c>
      <c r="I23" s="5" t="s">
        <v>34</v>
      </c>
      <c r="J23" s="5" t="s">
        <v>19</v>
      </c>
    </row>
    <row r="24" spans="1:10" s="6" customFormat="1" ht="19.7" customHeight="1">
      <c r="A24" s="5" t="s">
        <v>27</v>
      </c>
      <c r="B24" s="20">
        <v>46300</v>
      </c>
      <c r="C24" s="5" t="s">
        <v>35</v>
      </c>
      <c r="D24" s="7">
        <v>19</v>
      </c>
      <c r="E24" s="8">
        <v>13.2</v>
      </c>
      <c r="F24" s="5" t="s">
        <v>17</v>
      </c>
      <c r="G24" s="5" t="s">
        <v>7</v>
      </c>
      <c r="H24" s="5" t="s">
        <v>26</v>
      </c>
      <c r="I24" s="5" t="s">
        <v>36</v>
      </c>
      <c r="J24" s="5" t="s">
        <v>19</v>
      </c>
    </row>
    <row r="25" spans="1:10" s="6" customFormat="1" ht="19.7" customHeight="1">
      <c r="A25" s="5" t="s">
        <v>27</v>
      </c>
      <c r="B25" s="20">
        <v>46300</v>
      </c>
      <c r="C25" s="5" t="s">
        <v>35</v>
      </c>
      <c r="D25" s="7">
        <v>981</v>
      </c>
      <c r="E25" s="8">
        <v>13.2</v>
      </c>
      <c r="F25" s="5" t="s">
        <v>17</v>
      </c>
      <c r="G25" s="5" t="s">
        <v>7</v>
      </c>
      <c r="H25" s="5" t="s">
        <v>26</v>
      </c>
      <c r="I25" s="5" t="s">
        <v>37</v>
      </c>
      <c r="J25" s="5" t="s">
        <v>19</v>
      </c>
    </row>
    <row r="26" spans="1:10" s="6" customFormat="1" ht="19.7" customHeight="1">
      <c r="A26" s="5" t="s">
        <v>27</v>
      </c>
      <c r="B26" s="20">
        <v>46300</v>
      </c>
      <c r="C26" s="5" t="s">
        <v>38</v>
      </c>
      <c r="D26" s="7">
        <v>30</v>
      </c>
      <c r="E26" s="8">
        <v>13.2</v>
      </c>
      <c r="F26" s="5" t="s">
        <v>17</v>
      </c>
      <c r="G26" s="5" t="s">
        <v>7</v>
      </c>
      <c r="H26" s="5" t="s">
        <v>26</v>
      </c>
      <c r="I26" s="5" t="s">
        <v>39</v>
      </c>
      <c r="J26" s="5" t="s">
        <v>19</v>
      </c>
    </row>
    <row r="27" spans="1:10" s="6" customFormat="1" ht="19.7" customHeight="1">
      <c r="A27" s="5" t="s">
        <v>27</v>
      </c>
      <c r="B27" s="20">
        <v>46300</v>
      </c>
      <c r="C27" s="5" t="s">
        <v>40</v>
      </c>
      <c r="D27" s="7">
        <v>95</v>
      </c>
      <c r="E27" s="8">
        <v>13.2</v>
      </c>
      <c r="F27" s="5" t="s">
        <v>17</v>
      </c>
      <c r="G27" s="5" t="s">
        <v>7</v>
      </c>
      <c r="H27" s="5" t="s">
        <v>26</v>
      </c>
      <c r="I27" s="5" t="s">
        <v>41</v>
      </c>
      <c r="J27" s="5" t="s">
        <v>19</v>
      </c>
    </row>
    <row r="28" spans="1:10" s="6" customFormat="1" ht="19.7" customHeight="1">
      <c r="A28" s="5" t="s">
        <v>27</v>
      </c>
      <c r="B28" s="20">
        <v>46300</v>
      </c>
      <c r="C28" s="5" t="s">
        <v>40</v>
      </c>
      <c r="D28" s="7">
        <v>875</v>
      </c>
      <c r="E28" s="8">
        <v>13.2</v>
      </c>
      <c r="F28" s="5" t="s">
        <v>17</v>
      </c>
      <c r="G28" s="5" t="s">
        <v>7</v>
      </c>
      <c r="H28" s="5" t="s">
        <v>26</v>
      </c>
      <c r="I28" s="5" t="s">
        <v>42</v>
      </c>
      <c r="J28" s="5" t="s">
        <v>19</v>
      </c>
    </row>
    <row r="29" spans="1:10" s="6" customFormat="1" ht="19.7" customHeight="1">
      <c r="A29" s="5" t="s">
        <v>27</v>
      </c>
      <c r="B29" s="20">
        <v>46301</v>
      </c>
      <c r="C29" s="5" t="s">
        <v>43</v>
      </c>
      <c r="D29" s="7">
        <v>2300</v>
      </c>
      <c r="E29" s="8">
        <v>13.24</v>
      </c>
      <c r="F29" s="5" t="s">
        <v>17</v>
      </c>
      <c r="G29" s="5" t="s">
        <v>7</v>
      </c>
      <c r="H29" s="5" t="s">
        <v>26</v>
      </c>
      <c r="I29" s="5" t="s">
        <v>44</v>
      </c>
      <c r="J29" s="5" t="s">
        <v>19</v>
      </c>
    </row>
    <row r="30" spans="1:10" s="6" customFormat="1" ht="19.7" customHeight="1">
      <c r="A30" s="5" t="s">
        <v>27</v>
      </c>
      <c r="B30" s="20">
        <v>46301</v>
      </c>
      <c r="C30" s="5" t="s">
        <v>43</v>
      </c>
      <c r="D30" s="7">
        <v>200</v>
      </c>
      <c r="E30" s="8">
        <v>13.24</v>
      </c>
      <c r="F30" s="5" t="s">
        <v>17</v>
      </c>
      <c r="G30" s="5" t="s">
        <v>7</v>
      </c>
      <c r="H30" s="5" t="s">
        <v>26</v>
      </c>
      <c r="I30" s="5" t="s">
        <v>45</v>
      </c>
      <c r="J30" s="5" t="s">
        <v>19</v>
      </c>
    </row>
    <row r="31" spans="1:10" s="6" customFormat="1" ht="19.7" customHeight="1">
      <c r="A31" s="5" t="s">
        <v>27</v>
      </c>
      <c r="B31" s="20">
        <v>46301</v>
      </c>
      <c r="C31" s="5" t="s">
        <v>46</v>
      </c>
      <c r="D31" s="7">
        <v>127</v>
      </c>
      <c r="E31" s="8">
        <v>13.18</v>
      </c>
      <c r="F31" s="5" t="s">
        <v>17</v>
      </c>
      <c r="G31" s="5" t="s">
        <v>7</v>
      </c>
      <c r="H31" s="5" t="s">
        <v>26</v>
      </c>
      <c r="I31" s="5" t="s">
        <v>47</v>
      </c>
      <c r="J31" s="5" t="s">
        <v>19</v>
      </c>
    </row>
    <row r="32" spans="1:10" s="6" customFormat="1" ht="19.7" customHeight="1">
      <c r="A32" s="5" t="s">
        <v>27</v>
      </c>
      <c r="B32" s="20">
        <v>46301</v>
      </c>
      <c r="C32" s="5" t="s">
        <v>46</v>
      </c>
      <c r="D32" s="7">
        <v>42</v>
      </c>
      <c r="E32" s="8">
        <v>13.18</v>
      </c>
      <c r="F32" s="5" t="s">
        <v>17</v>
      </c>
      <c r="G32" s="5" t="s">
        <v>7</v>
      </c>
      <c r="H32" s="5" t="s">
        <v>26</v>
      </c>
      <c r="I32" s="5" t="s">
        <v>48</v>
      </c>
      <c r="J32" s="5" t="s">
        <v>19</v>
      </c>
    </row>
    <row r="33" spans="1:10" s="6" customFormat="1" ht="19.7" customHeight="1">
      <c r="A33" s="5" t="s">
        <v>27</v>
      </c>
      <c r="B33" s="20">
        <v>46301</v>
      </c>
      <c r="C33" s="5" t="s">
        <v>46</v>
      </c>
      <c r="D33" s="7">
        <v>331</v>
      </c>
      <c r="E33" s="8">
        <v>13.18</v>
      </c>
      <c r="F33" s="5" t="s">
        <v>17</v>
      </c>
      <c r="G33" s="5" t="s">
        <v>7</v>
      </c>
      <c r="H33" s="5" t="s">
        <v>26</v>
      </c>
      <c r="I33" s="5" t="s">
        <v>49</v>
      </c>
      <c r="J33" s="5" t="s">
        <v>19</v>
      </c>
    </row>
    <row r="34" spans="1:10" s="6" customFormat="1" ht="19.7" customHeight="1">
      <c r="A34" s="5" t="s">
        <v>27</v>
      </c>
      <c r="B34" s="20">
        <v>46302</v>
      </c>
      <c r="C34" s="5" t="s">
        <v>50</v>
      </c>
      <c r="D34" s="7">
        <v>87</v>
      </c>
      <c r="E34" s="8">
        <v>13.18</v>
      </c>
      <c r="F34" s="5" t="s">
        <v>17</v>
      </c>
      <c r="G34" s="5" t="s">
        <v>7</v>
      </c>
      <c r="H34" s="5" t="s">
        <v>26</v>
      </c>
      <c r="I34" s="5" t="s">
        <v>51</v>
      </c>
      <c r="J34" s="5" t="s">
        <v>19</v>
      </c>
    </row>
    <row r="35" spans="1:10" s="6" customFormat="1" ht="19.7" customHeight="1">
      <c r="A35" s="5" t="s">
        <v>27</v>
      </c>
      <c r="B35" s="20">
        <v>46302</v>
      </c>
      <c r="C35" s="5" t="s">
        <v>52</v>
      </c>
      <c r="D35" s="7">
        <v>2413</v>
      </c>
      <c r="E35" s="8">
        <v>13.2</v>
      </c>
      <c r="F35" s="5" t="s">
        <v>17</v>
      </c>
      <c r="G35" s="5" t="s">
        <v>7</v>
      </c>
      <c r="H35" s="5" t="s">
        <v>26</v>
      </c>
      <c r="I35" s="5" t="s">
        <v>53</v>
      </c>
      <c r="J35" s="5" t="s">
        <v>19</v>
      </c>
    </row>
    <row r="36" spans="1:10" s="6" customFormat="1" ht="19.7" customHeight="1">
      <c r="A36" s="5" t="s">
        <v>27</v>
      </c>
      <c r="B36" s="20">
        <v>46302</v>
      </c>
      <c r="C36" s="5" t="s">
        <v>52</v>
      </c>
      <c r="D36" s="7">
        <v>500</v>
      </c>
      <c r="E36" s="8">
        <v>13.2</v>
      </c>
      <c r="F36" s="5" t="s">
        <v>17</v>
      </c>
      <c r="G36" s="5" t="s">
        <v>7</v>
      </c>
      <c r="H36" s="5" t="s">
        <v>26</v>
      </c>
      <c r="I36" s="5" t="s">
        <v>54</v>
      </c>
      <c r="J36" s="5" t="s">
        <v>19</v>
      </c>
    </row>
    <row r="37" spans="1:10" s="6" customFormat="1" ht="19.7" customHeight="1">
      <c r="A37" s="5" t="s">
        <v>27</v>
      </c>
      <c r="B37" s="20">
        <v>46302</v>
      </c>
      <c r="C37" s="5" t="s">
        <v>55</v>
      </c>
      <c r="D37" s="7">
        <v>1900</v>
      </c>
      <c r="E37" s="8">
        <v>13.2</v>
      </c>
      <c r="F37" s="5" t="s">
        <v>17</v>
      </c>
      <c r="G37" s="5" t="s">
        <v>7</v>
      </c>
      <c r="H37" s="5" t="s">
        <v>26</v>
      </c>
      <c r="I37" s="5" t="s">
        <v>56</v>
      </c>
      <c r="J37" s="5" t="s">
        <v>19</v>
      </c>
    </row>
    <row r="38" spans="1:10" s="6" customFormat="1" ht="19.7" customHeight="1">
      <c r="A38" s="5" t="s">
        <v>27</v>
      </c>
      <c r="B38" s="20">
        <v>46302</v>
      </c>
      <c r="C38" s="5" t="s">
        <v>55</v>
      </c>
      <c r="D38" s="7">
        <v>100</v>
      </c>
      <c r="E38" s="8">
        <v>13.2</v>
      </c>
      <c r="F38" s="5" t="s">
        <v>17</v>
      </c>
      <c r="G38" s="5" t="s">
        <v>7</v>
      </c>
      <c r="H38" s="5" t="s">
        <v>26</v>
      </c>
      <c r="I38" s="5" t="s">
        <v>57</v>
      </c>
      <c r="J38" s="5" t="s">
        <v>19</v>
      </c>
    </row>
    <row r="39" spans="1:10" s="6" customFormat="1" ht="19.7" customHeight="1">
      <c r="A39" s="5" t="s">
        <v>27</v>
      </c>
      <c r="B39" s="20">
        <v>46303</v>
      </c>
      <c r="C39" s="5" t="s">
        <v>28</v>
      </c>
      <c r="D39" s="7">
        <v>1500</v>
      </c>
      <c r="E39" s="8">
        <v>13.5</v>
      </c>
      <c r="F39" s="5" t="s">
        <v>17</v>
      </c>
      <c r="G39" s="5" t="s">
        <v>7</v>
      </c>
      <c r="H39" s="5" t="s">
        <v>26</v>
      </c>
      <c r="I39" s="5" t="s">
        <v>58</v>
      </c>
      <c r="J39" s="5" t="s">
        <v>19</v>
      </c>
    </row>
    <row r="40" spans="1:10" s="6" customFormat="1" ht="19.7" customHeight="1">
      <c r="A40" s="5" t="s">
        <v>27</v>
      </c>
      <c r="B40" s="20">
        <v>46303</v>
      </c>
      <c r="C40" s="5" t="s">
        <v>59</v>
      </c>
      <c r="D40" s="7">
        <v>1500</v>
      </c>
      <c r="E40" s="8">
        <v>13.58</v>
      </c>
      <c r="F40" s="5" t="s">
        <v>17</v>
      </c>
      <c r="G40" s="5" t="s">
        <v>7</v>
      </c>
      <c r="H40" s="5" t="s">
        <v>26</v>
      </c>
      <c r="I40" s="5" t="s">
        <v>60</v>
      </c>
      <c r="J40" s="5" t="s">
        <v>19</v>
      </c>
    </row>
    <row r="41" spans="1:10" s="6" customFormat="1" ht="19.7" customHeight="1">
      <c r="A41" s="5" t="s">
        <v>27</v>
      </c>
      <c r="B41" s="20">
        <v>46304</v>
      </c>
      <c r="C41" s="5" t="s">
        <v>61</v>
      </c>
      <c r="D41" s="7">
        <v>60</v>
      </c>
      <c r="E41" s="8">
        <v>13.58</v>
      </c>
      <c r="F41" s="5" t="s">
        <v>17</v>
      </c>
      <c r="G41" s="5" t="s">
        <v>7</v>
      </c>
      <c r="H41" s="5" t="s">
        <v>26</v>
      </c>
      <c r="I41" s="5" t="s">
        <v>62</v>
      </c>
      <c r="J41" s="5" t="s">
        <v>19</v>
      </c>
    </row>
    <row r="42" spans="1:10" s="6" customFormat="1" ht="19.7" customHeight="1">
      <c r="A42" s="5" t="s">
        <v>27</v>
      </c>
      <c r="B42" s="20">
        <v>46304</v>
      </c>
      <c r="C42" s="5" t="s">
        <v>63</v>
      </c>
      <c r="D42" s="7">
        <v>65</v>
      </c>
      <c r="E42" s="8">
        <v>13.62</v>
      </c>
      <c r="F42" s="5" t="s">
        <v>17</v>
      </c>
      <c r="G42" s="5" t="s">
        <v>7</v>
      </c>
      <c r="H42" s="5" t="s">
        <v>26</v>
      </c>
      <c r="I42" s="5" t="s">
        <v>64</v>
      </c>
      <c r="J42" s="5" t="s">
        <v>19</v>
      </c>
    </row>
    <row r="43" spans="1:10" s="6" customFormat="1" ht="19.7" customHeight="1">
      <c r="A43" s="5" t="s">
        <v>27</v>
      </c>
      <c r="B43" s="20">
        <v>46304</v>
      </c>
      <c r="C43" s="5" t="s">
        <v>65</v>
      </c>
      <c r="D43" s="7">
        <v>66</v>
      </c>
      <c r="E43" s="8">
        <v>13.6</v>
      </c>
      <c r="F43" s="5" t="s">
        <v>17</v>
      </c>
      <c r="G43" s="5" t="s">
        <v>7</v>
      </c>
      <c r="H43" s="5" t="s">
        <v>26</v>
      </c>
      <c r="I43" s="5" t="s">
        <v>66</v>
      </c>
      <c r="J43" s="5" t="s">
        <v>19</v>
      </c>
    </row>
    <row r="44" spans="1:10" s="6" customFormat="1" ht="19.7" customHeight="1">
      <c r="A44" s="5" t="s">
        <v>27</v>
      </c>
      <c r="B44" s="20">
        <v>46304</v>
      </c>
      <c r="C44" s="5" t="s">
        <v>67</v>
      </c>
      <c r="D44" s="7">
        <v>61</v>
      </c>
      <c r="E44" s="8">
        <v>13.58</v>
      </c>
      <c r="F44" s="5" t="s">
        <v>17</v>
      </c>
      <c r="G44" s="5" t="s">
        <v>7</v>
      </c>
      <c r="H44" s="5" t="s">
        <v>26</v>
      </c>
      <c r="I44" s="5" t="s">
        <v>68</v>
      </c>
      <c r="J44" s="5" t="s">
        <v>19</v>
      </c>
    </row>
    <row r="45" spans="1:10" s="6" customFormat="1" ht="19.7" customHeight="1">
      <c r="A45" s="5" t="s">
        <v>27</v>
      </c>
      <c r="B45" s="20">
        <v>46304</v>
      </c>
      <c r="C45" s="5" t="s">
        <v>67</v>
      </c>
      <c r="D45" s="7">
        <v>61</v>
      </c>
      <c r="E45" s="8">
        <v>13.58</v>
      </c>
      <c r="F45" s="5" t="s">
        <v>17</v>
      </c>
      <c r="G45" s="5" t="s">
        <v>7</v>
      </c>
      <c r="H45" s="5" t="s">
        <v>26</v>
      </c>
      <c r="I45" s="5" t="s">
        <v>69</v>
      </c>
      <c r="J45" s="5" t="s">
        <v>19</v>
      </c>
    </row>
    <row r="46" spans="1:10" s="6" customFormat="1" ht="19.7" customHeight="1">
      <c r="A46" s="5" t="s">
        <v>27</v>
      </c>
      <c r="B46" s="20">
        <v>46304</v>
      </c>
      <c r="C46" s="5" t="s">
        <v>67</v>
      </c>
      <c r="D46" s="7">
        <v>61</v>
      </c>
      <c r="E46" s="8">
        <v>13.58</v>
      </c>
      <c r="F46" s="5" t="s">
        <v>17</v>
      </c>
      <c r="G46" s="5" t="s">
        <v>7</v>
      </c>
      <c r="H46" s="5" t="s">
        <v>26</v>
      </c>
      <c r="I46" s="5" t="s">
        <v>70</v>
      </c>
      <c r="J46" s="5" t="s">
        <v>19</v>
      </c>
    </row>
    <row r="47" spans="1:10" s="6" customFormat="1" ht="19.7" customHeight="1">
      <c r="A47" s="5" t="s">
        <v>27</v>
      </c>
      <c r="B47" s="20">
        <v>46304</v>
      </c>
      <c r="C47" s="5" t="s">
        <v>67</v>
      </c>
      <c r="D47" s="7">
        <v>61</v>
      </c>
      <c r="E47" s="8">
        <v>13.58</v>
      </c>
      <c r="F47" s="5" t="s">
        <v>17</v>
      </c>
      <c r="G47" s="5" t="s">
        <v>7</v>
      </c>
      <c r="H47" s="5" t="s">
        <v>26</v>
      </c>
      <c r="I47" s="5" t="s">
        <v>71</v>
      </c>
      <c r="J47" s="5" t="s">
        <v>19</v>
      </c>
    </row>
    <row r="48" spans="1:10" s="6" customFormat="1" ht="19.7" customHeight="1">
      <c r="A48" s="5" t="s">
        <v>27</v>
      </c>
      <c r="B48" s="20">
        <v>46304</v>
      </c>
      <c r="C48" s="5" t="s">
        <v>72</v>
      </c>
      <c r="D48" s="7">
        <v>242</v>
      </c>
      <c r="E48" s="8">
        <v>13.56</v>
      </c>
      <c r="F48" s="5" t="s">
        <v>17</v>
      </c>
      <c r="G48" s="5" t="s">
        <v>7</v>
      </c>
      <c r="H48" s="5" t="s">
        <v>26</v>
      </c>
      <c r="I48" s="5" t="s">
        <v>73</v>
      </c>
      <c r="J48" s="5" t="s">
        <v>19</v>
      </c>
    </row>
    <row r="49" spans="1:10" s="6" customFormat="1" ht="19.7" customHeight="1">
      <c r="A49" s="5" t="s">
        <v>27</v>
      </c>
      <c r="B49" s="20">
        <v>46304</v>
      </c>
      <c r="C49" s="5" t="s">
        <v>74</v>
      </c>
      <c r="D49" s="7">
        <v>261</v>
      </c>
      <c r="E49" s="8">
        <v>13.56</v>
      </c>
      <c r="F49" s="5" t="s">
        <v>17</v>
      </c>
      <c r="G49" s="5" t="s">
        <v>7</v>
      </c>
      <c r="H49" s="5" t="s">
        <v>26</v>
      </c>
      <c r="I49" s="5" t="s">
        <v>75</v>
      </c>
      <c r="J49" s="5" t="s">
        <v>19</v>
      </c>
    </row>
    <row r="50" spans="1:10" s="6" customFormat="1" ht="19.7" customHeight="1">
      <c r="A50" s="5" t="s">
        <v>27</v>
      </c>
      <c r="B50" s="20">
        <v>46304</v>
      </c>
      <c r="C50" s="5" t="s">
        <v>76</v>
      </c>
      <c r="D50" s="7">
        <v>66</v>
      </c>
      <c r="E50" s="8">
        <v>13.6</v>
      </c>
      <c r="F50" s="5" t="s">
        <v>17</v>
      </c>
      <c r="G50" s="5" t="s">
        <v>7</v>
      </c>
      <c r="H50" s="5" t="s">
        <v>26</v>
      </c>
      <c r="I50" s="5" t="s">
        <v>77</v>
      </c>
      <c r="J50" s="5" t="s">
        <v>19</v>
      </c>
    </row>
    <row r="51" spans="1:10" s="6" customFormat="1" ht="19.7" customHeight="1">
      <c r="A51" s="5" t="s">
        <v>27</v>
      </c>
      <c r="B51" s="20">
        <v>46304</v>
      </c>
      <c r="C51" s="5" t="s">
        <v>78</v>
      </c>
      <c r="D51" s="7">
        <v>65</v>
      </c>
      <c r="E51" s="8">
        <v>13.58</v>
      </c>
      <c r="F51" s="5" t="s">
        <v>17</v>
      </c>
      <c r="G51" s="5" t="s">
        <v>7</v>
      </c>
      <c r="H51" s="5" t="s">
        <v>26</v>
      </c>
      <c r="I51" s="5" t="s">
        <v>79</v>
      </c>
      <c r="J51" s="5" t="s">
        <v>19</v>
      </c>
    </row>
    <row r="52" spans="1:10" s="6" customFormat="1" ht="19.7" customHeight="1">
      <c r="A52" s="5" t="s">
        <v>27</v>
      </c>
      <c r="B52" s="20">
        <v>46304</v>
      </c>
      <c r="C52" s="5" t="s">
        <v>80</v>
      </c>
      <c r="D52" s="7">
        <v>64</v>
      </c>
      <c r="E52" s="8">
        <v>13.62</v>
      </c>
      <c r="F52" s="5" t="s">
        <v>17</v>
      </c>
      <c r="G52" s="5" t="s">
        <v>7</v>
      </c>
      <c r="H52" s="5" t="s">
        <v>26</v>
      </c>
      <c r="I52" s="5" t="s">
        <v>81</v>
      </c>
      <c r="J52" s="5" t="s">
        <v>19</v>
      </c>
    </row>
    <row r="53" spans="1:10" s="6" customFormat="1" ht="19.7" customHeight="1">
      <c r="A53" s="5" t="s">
        <v>27</v>
      </c>
      <c r="B53" s="20">
        <v>46304</v>
      </c>
      <c r="C53" s="5" t="s">
        <v>82</v>
      </c>
      <c r="D53" s="7">
        <v>250</v>
      </c>
      <c r="E53" s="8">
        <v>13.62</v>
      </c>
      <c r="F53" s="5" t="s">
        <v>17</v>
      </c>
      <c r="G53" s="5" t="s">
        <v>7</v>
      </c>
      <c r="H53" s="5" t="s">
        <v>26</v>
      </c>
      <c r="I53" s="5" t="s">
        <v>83</v>
      </c>
      <c r="J53" s="5" t="s">
        <v>19</v>
      </c>
    </row>
    <row r="54" spans="1:10" s="6" customFormat="1" ht="19.7" customHeight="1">
      <c r="A54" s="5" t="s">
        <v>27</v>
      </c>
      <c r="B54" s="20">
        <v>46304</v>
      </c>
      <c r="C54" s="5" t="s">
        <v>84</v>
      </c>
      <c r="D54" s="7">
        <v>64</v>
      </c>
      <c r="E54" s="8">
        <v>13.62</v>
      </c>
      <c r="F54" s="5" t="s">
        <v>17</v>
      </c>
      <c r="G54" s="5" t="s">
        <v>7</v>
      </c>
      <c r="H54" s="5" t="s">
        <v>26</v>
      </c>
      <c r="I54" s="5" t="s">
        <v>85</v>
      </c>
      <c r="J54" s="5" t="s">
        <v>19</v>
      </c>
    </row>
    <row r="55" spans="1:10" s="6" customFormat="1" ht="19.7" customHeight="1">
      <c r="A55" s="5" t="s">
        <v>27</v>
      </c>
      <c r="B55" s="20">
        <v>46304</v>
      </c>
      <c r="C55" s="5" t="s">
        <v>84</v>
      </c>
      <c r="D55" s="7">
        <v>128</v>
      </c>
      <c r="E55" s="8">
        <v>13.62</v>
      </c>
      <c r="F55" s="5" t="s">
        <v>17</v>
      </c>
      <c r="G55" s="5" t="s">
        <v>7</v>
      </c>
      <c r="H55" s="5" t="s">
        <v>26</v>
      </c>
      <c r="I55" s="5" t="s">
        <v>86</v>
      </c>
      <c r="J55" s="5" t="s">
        <v>19</v>
      </c>
    </row>
    <row r="56" spans="1:10" s="6" customFormat="1" ht="19.7" customHeight="1">
      <c r="A56" s="5" t="s">
        <v>27</v>
      </c>
      <c r="B56" s="20">
        <v>46304</v>
      </c>
      <c r="C56" s="5" t="s">
        <v>87</v>
      </c>
      <c r="D56" s="7">
        <v>197</v>
      </c>
      <c r="E56" s="8">
        <v>13.62</v>
      </c>
      <c r="F56" s="5" t="s">
        <v>17</v>
      </c>
      <c r="G56" s="5" t="s">
        <v>7</v>
      </c>
      <c r="H56" s="5" t="s">
        <v>26</v>
      </c>
      <c r="I56" s="5" t="s">
        <v>88</v>
      </c>
      <c r="J56" s="5" t="s">
        <v>19</v>
      </c>
    </row>
    <row r="57" spans="1:10" s="6" customFormat="1" ht="19.7" customHeight="1">
      <c r="A57" s="5" t="s">
        <v>27</v>
      </c>
      <c r="B57" s="20">
        <v>46304</v>
      </c>
      <c r="C57" s="5" t="s">
        <v>89</v>
      </c>
      <c r="D57" s="7">
        <v>500</v>
      </c>
      <c r="E57" s="8">
        <v>13.66</v>
      </c>
      <c r="F57" s="5" t="s">
        <v>17</v>
      </c>
      <c r="G57" s="5" t="s">
        <v>7</v>
      </c>
      <c r="H57" s="5" t="s">
        <v>26</v>
      </c>
      <c r="I57" s="5" t="s">
        <v>90</v>
      </c>
      <c r="J57" s="5" t="s">
        <v>19</v>
      </c>
    </row>
    <row r="58" spans="1:10" s="6" customFormat="1" ht="19.7" customHeight="1">
      <c r="A58" s="5" t="s">
        <v>27</v>
      </c>
      <c r="B58" s="20">
        <v>46304</v>
      </c>
      <c r="C58" s="5" t="s">
        <v>89</v>
      </c>
      <c r="D58" s="7">
        <v>100</v>
      </c>
      <c r="E58" s="8">
        <v>13.66</v>
      </c>
      <c r="F58" s="5" t="s">
        <v>17</v>
      </c>
      <c r="G58" s="5" t="s">
        <v>7</v>
      </c>
      <c r="H58" s="5" t="s">
        <v>26</v>
      </c>
      <c r="I58" s="5" t="s">
        <v>91</v>
      </c>
      <c r="J58" s="5" t="s">
        <v>19</v>
      </c>
    </row>
    <row r="59" spans="1:10" s="6" customFormat="1" ht="19.7" customHeight="1">
      <c r="A59" s="5" t="s">
        <v>27</v>
      </c>
      <c r="B59" s="20">
        <v>46304</v>
      </c>
      <c r="C59" s="5" t="s">
        <v>89</v>
      </c>
      <c r="D59" s="7">
        <v>356</v>
      </c>
      <c r="E59" s="8">
        <v>13.66</v>
      </c>
      <c r="F59" s="5" t="s">
        <v>17</v>
      </c>
      <c r="G59" s="5" t="s">
        <v>7</v>
      </c>
      <c r="H59" s="5" t="s">
        <v>26</v>
      </c>
      <c r="I59" s="5" t="s">
        <v>92</v>
      </c>
      <c r="J59" s="5" t="s">
        <v>19</v>
      </c>
    </row>
    <row r="60" spans="1:10" s="6" customFormat="1" ht="19.7" customHeight="1">
      <c r="A60" s="5" t="s">
        <v>27</v>
      </c>
      <c r="B60" s="20">
        <v>46304</v>
      </c>
      <c r="C60" s="5" t="s">
        <v>89</v>
      </c>
      <c r="D60" s="7">
        <v>272</v>
      </c>
      <c r="E60" s="8">
        <v>13.66</v>
      </c>
      <c r="F60" s="5" t="s">
        <v>17</v>
      </c>
      <c r="G60" s="5" t="s">
        <v>7</v>
      </c>
      <c r="H60" s="5" t="s">
        <v>26</v>
      </c>
      <c r="I60" s="5" t="s">
        <v>93</v>
      </c>
      <c r="J60" s="5" t="s">
        <v>19</v>
      </c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14"/>
      <c r="B644" s="21"/>
      <c r="C644" s="14"/>
      <c r="D644" s="16"/>
      <c r="E644" s="17"/>
      <c r="F644" s="14"/>
      <c r="G644" s="14"/>
      <c r="H644" s="14"/>
      <c r="I644" s="14"/>
      <c r="J644" s="14"/>
    </row>
    <row r="645" spans="1:10" ht="19.7" customHeight="1">
      <c r="A645" s="14"/>
      <c r="B645" s="21"/>
      <c r="C645" s="14"/>
      <c r="D645" s="16"/>
      <c r="E645" s="17"/>
      <c r="F645" s="14"/>
      <c r="G645" s="14"/>
      <c r="H645" s="14"/>
      <c r="I645" s="14"/>
      <c r="J645" s="14"/>
    </row>
    <row r="646" spans="1:10" ht="19.7" customHeight="1">
      <c r="A646" s="14"/>
      <c r="B646" s="21"/>
      <c r="C646" s="14"/>
      <c r="D646" s="16"/>
      <c r="E646" s="17"/>
      <c r="F646" s="14"/>
      <c r="G646" s="14"/>
      <c r="H646" s="14"/>
      <c r="I646" s="14"/>
      <c r="J646" s="14"/>
    </row>
    <row r="647" spans="1:10" ht="19.7" customHeight="1">
      <c r="A647" s="14"/>
      <c r="B647" s="21"/>
      <c r="C647" s="14"/>
      <c r="D647" s="16"/>
      <c r="E647" s="17"/>
      <c r="F647" s="14"/>
      <c r="G647" s="14"/>
      <c r="H647" s="14"/>
      <c r="I647" s="14"/>
      <c r="J647" s="14"/>
    </row>
    <row r="648" spans="1:10" ht="19.7" customHeight="1">
      <c r="A648" s="14"/>
      <c r="B648" s="21"/>
      <c r="C648" s="14"/>
      <c r="D648" s="16"/>
      <c r="E648" s="17"/>
      <c r="F648" s="14"/>
      <c r="G648" s="14"/>
      <c r="H648" s="14"/>
      <c r="I648" s="14"/>
      <c r="J648" s="14"/>
    </row>
    <row r="649" spans="1:10" ht="19.7" customHeight="1">
      <c r="A649" s="14"/>
      <c r="B649" s="21"/>
      <c r="C649" s="14"/>
      <c r="D649" s="16"/>
      <c r="E649" s="17"/>
      <c r="F649" s="14"/>
      <c r="G649" s="14"/>
      <c r="H649" s="14"/>
      <c r="I649" s="14"/>
      <c r="J649" s="14"/>
    </row>
    <row r="650" spans="1:10" ht="19.7" customHeight="1">
      <c r="A650" s="14"/>
      <c r="B650" s="21"/>
      <c r="C650" s="14"/>
      <c r="D650" s="16"/>
      <c r="E650" s="17"/>
      <c r="F650" s="14"/>
      <c r="G650" s="14"/>
      <c r="H650" s="14"/>
      <c r="I650" s="14"/>
      <c r="J650" s="14"/>
    </row>
    <row r="651" spans="1:10" ht="19.7" customHeight="1">
      <c r="A651" s="14"/>
      <c r="B651" s="21"/>
      <c r="C651" s="14"/>
      <c r="D651" s="16"/>
      <c r="E651" s="17"/>
      <c r="F651" s="14"/>
      <c r="G651" s="14"/>
      <c r="H651" s="14"/>
      <c r="I651" s="14"/>
      <c r="J651" s="14"/>
    </row>
    <row r="652" spans="1:10" ht="19.7" customHeight="1">
      <c r="A652" s="14"/>
      <c r="B652" s="21"/>
      <c r="C652" s="14"/>
      <c r="D652" s="16"/>
      <c r="E652" s="17"/>
      <c r="F652" s="14"/>
      <c r="G652" s="14"/>
      <c r="H652" s="14"/>
      <c r="I652" s="14"/>
      <c r="J652" s="14"/>
    </row>
    <row r="653" spans="1:10" ht="19.7" customHeight="1">
      <c r="A653" s="14"/>
      <c r="B653" s="21"/>
      <c r="C653" s="14"/>
      <c r="D653" s="16"/>
      <c r="E653" s="17"/>
      <c r="F653" s="14"/>
      <c r="G653" s="14"/>
      <c r="H653" s="14"/>
      <c r="I653" s="14"/>
      <c r="J653" s="14"/>
    </row>
    <row r="654" spans="1:10" ht="19.7" customHeight="1">
      <c r="A654" s="14"/>
      <c r="B654" s="21"/>
      <c r="C654" s="14"/>
      <c r="D654" s="16"/>
      <c r="E654" s="17"/>
      <c r="F654" s="14"/>
      <c r="G654" s="14"/>
      <c r="H654" s="14"/>
      <c r="I654" s="14"/>
      <c r="J654" s="14"/>
    </row>
    <row r="655" spans="1:10" ht="19.7" customHeight="1">
      <c r="A655" s="14"/>
      <c r="B655" s="21"/>
      <c r="C655" s="14"/>
      <c r="D655" s="16"/>
      <c r="E655" s="17"/>
      <c r="F655" s="14"/>
      <c r="G655" s="14"/>
      <c r="H655" s="14"/>
      <c r="I655" s="14"/>
      <c r="J655" s="14"/>
    </row>
    <row r="656" spans="1:10" ht="19.7" customHeight="1">
      <c r="A656" s="14"/>
      <c r="B656" s="21"/>
      <c r="C656" s="14"/>
      <c r="D656" s="16"/>
      <c r="E656" s="17"/>
      <c r="F656" s="14"/>
      <c r="G656" s="14"/>
      <c r="H656" s="14"/>
      <c r="I656" s="14"/>
      <c r="J656" s="14"/>
    </row>
    <row r="657" spans="1:10" ht="19.7" customHeight="1">
      <c r="A657" s="14"/>
      <c r="B657" s="21"/>
      <c r="C657" s="14"/>
      <c r="D657" s="16"/>
      <c r="E657" s="17"/>
      <c r="F657" s="14"/>
      <c r="G657" s="14"/>
      <c r="H657" s="14"/>
      <c r="I657" s="14"/>
      <c r="J657" s="14"/>
    </row>
    <row r="658" spans="1:10" ht="19.7" customHeight="1">
      <c r="A658" s="14"/>
      <c r="B658" s="21"/>
      <c r="C658" s="14"/>
      <c r="D658" s="16"/>
      <c r="E658" s="17"/>
      <c r="F658" s="14"/>
      <c r="G658" s="14"/>
      <c r="H658" s="14"/>
      <c r="I658" s="14"/>
      <c r="J658" s="14"/>
    </row>
    <row r="659" spans="1:10" ht="19.7" customHeight="1">
      <c r="A659" s="14"/>
      <c r="B659" s="21"/>
      <c r="C659" s="14"/>
      <c r="D659" s="16"/>
      <c r="E659" s="17"/>
      <c r="F659" s="14"/>
      <c r="G659" s="14"/>
      <c r="H659" s="14"/>
      <c r="I659" s="14"/>
      <c r="J659" s="14"/>
    </row>
    <row r="660" spans="1:10" ht="19.7" customHeight="1">
      <c r="A660" s="14"/>
      <c r="B660" s="21"/>
      <c r="C660" s="14"/>
      <c r="D660" s="16"/>
      <c r="E660" s="17"/>
      <c r="F660" s="14"/>
      <c r="G660" s="14"/>
      <c r="H660" s="14"/>
      <c r="I660" s="14"/>
      <c r="J660" s="14"/>
    </row>
    <row r="661" spans="1:10" ht="19.7" customHeight="1">
      <c r="A661" s="14"/>
      <c r="B661" s="21"/>
      <c r="C661" s="14"/>
      <c r="D661" s="16"/>
      <c r="E661" s="17"/>
      <c r="F661" s="14"/>
      <c r="G661" s="14"/>
      <c r="H661" s="14"/>
      <c r="I661" s="14"/>
      <c r="J661" s="14"/>
    </row>
    <row r="662" spans="1:10" ht="19.7" customHeight="1">
      <c r="A662" s="14"/>
      <c r="B662" s="21"/>
      <c r="C662" s="14"/>
      <c r="D662" s="16"/>
      <c r="E662" s="17"/>
      <c r="F662" s="14"/>
      <c r="G662" s="14"/>
      <c r="H662" s="14"/>
      <c r="I662" s="14"/>
      <c r="J662" s="14"/>
    </row>
    <row r="663" spans="1:10" ht="19.7" customHeight="1">
      <c r="A663" s="14"/>
      <c r="B663" s="21"/>
      <c r="C663" s="14"/>
      <c r="D663" s="16"/>
      <c r="E663" s="17"/>
      <c r="F663" s="14"/>
      <c r="G663" s="14"/>
      <c r="H663" s="14"/>
      <c r="I663" s="14"/>
      <c r="J663" s="14"/>
    </row>
    <row r="664" spans="1:10" ht="19.7" customHeight="1">
      <c r="A664" s="14"/>
      <c r="B664" s="21"/>
      <c r="C664" s="14"/>
      <c r="D664" s="16"/>
      <c r="E664" s="17"/>
      <c r="F664" s="14"/>
      <c r="G664" s="14"/>
      <c r="H664" s="14"/>
      <c r="I664" s="14"/>
      <c r="J664" s="14"/>
    </row>
    <row r="665" spans="1:10" ht="19.7" customHeight="1">
      <c r="A665" s="14"/>
      <c r="B665" s="21"/>
      <c r="C665" s="14"/>
      <c r="D665" s="16"/>
      <c r="E665" s="17"/>
      <c r="F665" s="14"/>
      <c r="G665" s="14"/>
      <c r="H665" s="14"/>
      <c r="I665" s="14"/>
      <c r="J665" s="14"/>
    </row>
    <row r="666" spans="1:10" ht="19.7" customHeight="1">
      <c r="A666" s="14"/>
      <c r="B666" s="21"/>
      <c r="C666" s="14"/>
      <c r="D666" s="16"/>
      <c r="E666" s="17"/>
      <c r="F666" s="14"/>
      <c r="G666" s="14"/>
      <c r="H666" s="14"/>
      <c r="I666" s="14"/>
      <c r="J666" s="14"/>
    </row>
    <row r="667" spans="1:10" ht="19.7" customHeight="1">
      <c r="A667" s="14"/>
      <c r="B667" s="21"/>
      <c r="C667" s="14"/>
      <c r="D667" s="16"/>
      <c r="E667" s="17"/>
      <c r="F667" s="14"/>
      <c r="G667" s="14"/>
      <c r="H667" s="14"/>
      <c r="I667" s="14"/>
      <c r="J667" s="14"/>
    </row>
    <row r="668" spans="1:10" ht="19.7" customHeight="1">
      <c r="A668" s="14"/>
      <c r="B668" s="21"/>
      <c r="C668" s="14"/>
      <c r="D668" s="16"/>
      <c r="E668" s="17"/>
      <c r="F668" s="14"/>
      <c r="G668" s="14"/>
      <c r="H668" s="14"/>
      <c r="I668" s="14"/>
      <c r="J668" s="14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15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15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15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15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15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15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15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15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15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15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15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15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15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15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15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C858" s="19"/>
    </row>
    <row r="859" spans="1:10" ht="19.7" customHeight="1">
      <c r="C859" s="19"/>
    </row>
    <row r="860" spans="1:10" ht="19.7" customHeight="1">
      <c r="C860" s="19"/>
    </row>
    <row r="861" spans="1:10" ht="19.7" customHeight="1">
      <c r="C861" s="19"/>
    </row>
    <row r="862" spans="1:10" ht="19.7" customHeight="1">
      <c r="C862" s="19"/>
    </row>
    <row r="863" spans="1:10" ht="19.7" customHeight="1">
      <c r="C863" s="19"/>
    </row>
    <row r="864" spans="1:10" ht="19.7" customHeight="1">
      <c r="C864" s="19"/>
    </row>
    <row r="865" spans="3:3" ht="19.7" customHeight="1">
      <c r="C865" s="19"/>
    </row>
    <row r="866" spans="3:3" ht="19.7" customHeight="1">
      <c r="C866" s="19"/>
    </row>
    <row r="867" spans="3:3" ht="19.7" customHeight="1">
      <c r="C867" s="19"/>
    </row>
    <row r="868" spans="3:3" ht="19.7" customHeight="1">
      <c r="C868" s="19"/>
    </row>
    <row r="869" spans="3:3" ht="19.7" customHeight="1">
      <c r="C869" s="19"/>
    </row>
    <row r="870" spans="3:3" ht="19.7" customHeight="1">
      <c r="C870" s="19"/>
    </row>
    <row r="871" spans="3:3" ht="19.7" customHeight="1">
      <c r="C871" s="19"/>
    </row>
    <row r="872" spans="3:3" ht="19.7" customHeight="1">
      <c r="C872" s="19"/>
    </row>
    <row r="873" spans="3:3" ht="19.7" customHeight="1">
      <c r="C873" s="19"/>
    </row>
    <row r="874" spans="3:3" ht="19.7" customHeight="1">
      <c r="C874" s="19"/>
    </row>
    <row r="875" spans="3:3" ht="19.7" customHeight="1">
      <c r="C875" s="19"/>
    </row>
    <row r="876" spans="3:3" ht="19.7" customHeight="1">
      <c r="C876" s="19"/>
    </row>
    <row r="877" spans="3:3" ht="19.7" customHeight="1">
      <c r="C877" s="19"/>
    </row>
    <row r="878" spans="3:3" ht="19.7" customHeight="1">
      <c r="C878" s="19"/>
    </row>
    <row r="879" spans="3:3" ht="19.7" customHeight="1">
      <c r="C879" s="19"/>
    </row>
    <row r="880" spans="3:3" ht="19.7" customHeight="1">
      <c r="C880" s="19"/>
    </row>
    <row r="881" spans="3:3" ht="19.7" customHeight="1">
      <c r="C881" s="19"/>
    </row>
    <row r="882" spans="3:3" ht="19.7" customHeight="1">
      <c r="C882" s="19"/>
    </row>
    <row r="883" spans="3:3" ht="19.7" customHeight="1">
      <c r="C883" s="19"/>
    </row>
    <row r="884" spans="3:3" ht="19.7" customHeight="1">
      <c r="C884" s="19"/>
    </row>
    <row r="885" spans="3:3" ht="19.7" customHeight="1">
      <c r="C885" s="19"/>
    </row>
    <row r="886" spans="3:3" ht="19.7" customHeight="1">
      <c r="C886" s="19"/>
    </row>
    <row r="887" spans="3:3" ht="19.7" customHeight="1">
      <c r="C887" s="19"/>
    </row>
    <row r="888" spans="3:3" ht="19.7" customHeight="1">
      <c r="C888" s="19"/>
    </row>
    <row r="889" spans="3:3" ht="19.7" customHeight="1">
      <c r="C889" s="19"/>
    </row>
    <row r="890" spans="3:3" ht="19.7" customHeight="1">
      <c r="C890" s="19"/>
    </row>
    <row r="891" spans="3:3" ht="19.7" customHeight="1">
      <c r="C891" s="19"/>
    </row>
    <row r="892" spans="3:3" ht="19.7" customHeight="1">
      <c r="C892" s="19"/>
    </row>
    <row r="893" spans="3:3" ht="19.7" customHeight="1">
      <c r="C893" s="19"/>
    </row>
    <row r="894" spans="3:3" ht="19.7" customHeight="1">
      <c r="C894" s="19"/>
    </row>
    <row r="895" spans="3:3" ht="19.7" customHeight="1">
      <c r="C895" s="19"/>
    </row>
    <row r="896" spans="3:3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Pulkkanen, Jarkko</cp:lastModifiedBy>
  <dcterms:created xsi:type="dcterms:W3CDTF">2023-06-27T15:40:55Z</dcterms:created>
  <dcterms:modified xsi:type="dcterms:W3CDTF">2026-10-12T08:10:08Z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