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Posti 2026\"/>
    </mc:Choice>
  </mc:AlternateContent>
  <xr:revisionPtr revIDLastSave="0" documentId="13_ncr:1_{255A8940-B35A-4B94-B4F7-139FADD97DC0}" xr6:coauthVersionLast="47" xr6:coauthVersionMax="47" xr10:uidLastSave="{00000000-0000-0000-0000-000000000000}"/>
  <bookViews>
    <workbookView xWindow="-29160" yWindow="-360" windowWidth="29040" windowHeight="15720" xr2:uid="{00000000-000D-0000-FFFF-FFFF00000000}"/>
  </bookViews>
  <sheets>
    <sheet name="P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<sst xmlns="http://schemas.openxmlformats.org/spreadsheetml/2006/main" count="344" uniqueCount="94">
  <si>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</si>
  <si>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</si>
  <si>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</si>
  <si>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</si>
  <si>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</si>
  <si>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</si>
  <si>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</si>
  <si>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</si>
  <si>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</si>
  <si>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</si>
  <si>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</si>
  <si>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</si>
  <si>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</si>
  <si>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</si>
  <si>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</si>
  <si>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</si>
  <si>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</si>
  <si>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</si>
  <si>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</si>
  <si>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</si>
  <si>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</si>
  <si>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</si>
  <si>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</si>
  <si>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</si>
  <si>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Posti Group Oyj</t>
  </si>
  <si>
    <t>743700DOHLQIENKTC391</t>
  </si>
  <si>
    <t>FI4000592159</t>
  </si>
  <si>
    <t>Posti Group</t>
  </si>
  <si>
    <t>11.05.43</t>
  </si>
  <si>
    <t>000211945</t>
  </si>
  <si>
    <t>10.47.52</t>
  </si>
  <si>
    <t>000170630</t>
  </si>
  <si>
    <t>000170629</t>
  </si>
  <si>
    <t>11.07.13</t>
  </si>
  <si>
    <t>000208925</t>
  </si>
  <si>
    <t>12.29.17</t>
  </si>
  <si>
    <t>000324344</t>
  </si>
  <si>
    <t>000324343</t>
  </si>
  <si>
    <t>12.52.24</t>
  </si>
  <si>
    <t>000351970</t>
  </si>
  <si>
    <t>14.06.12</t>
  </si>
  <si>
    <t>000425704</t>
  </si>
  <si>
    <t>000425703</t>
  </si>
  <si>
    <t>15.05.50</t>
  </si>
  <si>
    <t>000483363</t>
  </si>
  <si>
    <t>000483362</t>
  </si>
  <si>
    <t>10.19.58</t>
  </si>
  <si>
    <t>000102217</t>
  </si>
  <si>
    <t>000102216</t>
  </si>
  <si>
    <t>10.20.09</t>
  </si>
  <si>
    <t>000102717</t>
  </si>
  <si>
    <t>13.16.14</t>
  </si>
  <si>
    <t>000356786</t>
  </si>
  <si>
    <t>000356785</t>
  </si>
  <si>
    <t>15.49.36</t>
  </si>
  <si>
    <t>000526260</t>
  </si>
  <si>
    <t>17.21.19</t>
  </si>
  <si>
    <t>000709081</t>
  </si>
  <si>
    <t>10.42.55</t>
  </si>
  <si>
    <t>000169961</t>
  </si>
  <si>
    <t>000169959</t>
  </si>
  <si>
    <t>10.42.58</t>
  </si>
  <si>
    <t>000170043</t>
  </si>
  <si>
    <t>10.44.46</t>
  </si>
  <si>
    <t>000173807</t>
  </si>
  <si>
    <t>10.56.43</t>
  </si>
  <si>
    <t>000198029</t>
  </si>
  <si>
    <t>000198027</t>
  </si>
  <si>
    <t>000198028</t>
  </si>
  <si>
    <t>000198026</t>
  </si>
  <si>
    <t>000198031</t>
  </si>
  <si>
    <t>000198030</t>
  </si>
  <si>
    <t>15.53.55</t>
  </si>
  <si>
    <t>000604679</t>
  </si>
  <si>
    <t>000604678</t>
  </si>
  <si>
    <t>000604677</t>
  </si>
  <si>
    <t>000604676</t>
  </si>
  <si>
    <t>000604675</t>
  </si>
  <si>
    <t>15.54.16</t>
  </si>
  <si>
    <t>000605173</t>
  </si>
  <si>
    <t>000605182</t>
  </si>
  <si>
    <t>15.55.30</t>
  </si>
  <si>
    <t>000606552</t>
  </si>
  <si>
    <t>000211946</t>
  </si>
  <si>
    <t>13.35.31</t>
  </si>
  <si>
    <t>000436226</t>
  </si>
  <si>
    <t>000436236</t>
  </si>
  <si>
    <t>13.38.17</t>
  </si>
  <si>
    <t>000439238</t>
  </si>
  <si>
    <t>14.17.55</t>
  </si>
  <si>
    <t>000483276</t>
  </si>
  <si>
    <t>16.29.59</t>
  </si>
  <si>
    <t>000641327</t>
  </si>
  <si>
    <t>000641326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</si>
</sst>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8"/>
  <sheetViews>
    <sheetView showGridLines="0" tabSelected="1" zoomScale="80" zoomScaleNormal="80" workbookViewId="0">
      <selection activeCell="J12" sqref="J12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46252</v>
      </c>
      <c r="C9" s="4" t="s">
        <v>26</v>
      </c>
      <c r="D9" s="24">
        <f>SUMIF($B$19:$B$14979,B9,$D$19:$D$14979)</f>
        <v>9000</v>
      </c>
      <c r="E9" s="22" cm="1">
        <f t="array" ref="E9">IFERROR(ROUND((SUMPRODUCT(($B$19:$B$14979=B9)*$D$19:$D$14979*$E$19:$E$14979)/D9)-0.0000000001,4),0)</f>
        <v>12.273300000000001</v>
      </c>
      <c r="F9" s="5" t="s">
        <v>7</v>
      </c>
      <c r="G9" s="7">
        <f>COUNTIF($B$19:$B$14979,B9)</f>
        <v>10</v>
      </c>
      <c r="I9" s="9"/>
    </row>
    <row r="10" spans="1:9" s="2" customFormat="1" ht="19.7" customHeight="1">
      <c r="A10" s="4" t="s">
        <v>24</v>
      </c>
      <c r="B10" s="20">
        <f>B9+1</f>
        <v>46253</v>
      </c>
      <c r="C10" s="4" t="s">
        <v>26</v>
      </c>
      <c r="D10" s="7">
        <f>SUMIF($B$19:$B$14979,B10,$D$19:$D$14979)</f>
        <v>10000</v>
      </c>
      <c r="E10" s="22" cm="1">
        <f t="array" ref="E10">IFERROR(ROUND((SUMPRODUCT(($B$19:$B$14979=B10)*$D$19:$D$14979*$E$19:$E$14979)/D10)-0.0000000001,4),0)</f>
        <v>12.052</v>
      </c>
      <c r="F10" s="5" t="s">
        <v>7</v>
      </c>
      <c r="G10" s="7">
        <f>COUNTIF($B$19:$B$14979,B10)</f>
        <v>7</v>
      </c>
      <c r="I10" s="9"/>
    </row>
    <row r="11" spans="1:9" s="2" customFormat="1" ht="19.7" customHeight="1">
      <c r="A11" s="4" t="s">
        <v>24</v>
      </c>
      <c r="B11" s="20">
        <f t="shared" ref="B11:B13" si="0">B10+1</f>
        <v>46254</v>
      </c>
      <c r="C11" s="4" t="s">
        <v>26</v>
      </c>
      <c r="D11" s="7">
        <f>SUMIF($B$19:$B$14979,B11,$D$19:$D$14979)</f>
        <v>10000</v>
      </c>
      <c r="E11" s="22" cm="1">
        <f t="array" ref="E11">IFERROR(ROUND((SUMPRODUCT(($B$19:$B$14979=B11)*$D$19:$D$14979*$E$19:$E$14979)/D11)-0.0000000001,4),0)</f>
        <v>12.048</v>
      </c>
      <c r="F11" s="5" t="s">
        <v>7</v>
      </c>
      <c r="G11" s="7">
        <f>COUNTIF($B$19:$B$14979,B11)</f>
        <v>18</v>
      </c>
      <c r="I11" s="9"/>
    </row>
    <row r="12" spans="1:9" s="2" customFormat="1" ht="19.7" customHeight="1">
      <c r="A12" s="4" t="s">
        <v>24</v>
      </c>
      <c r="B12" s="20">
        <f t="shared" si="0"/>
        <v>46255</v>
      </c>
      <c r="C12" s="4" t="s">
        <v>26</v>
      </c>
      <c r="D12" s="7">
        <f>SUMIF($B$19:$B$14979,B12,$D$19:$D$14979)</f>
        <v>10000</v>
      </c>
      <c r="E12" s="22" cm="1">
        <f t="array" ref="E12">IFERROR(ROUND((SUMPRODUCT(($B$19:$B$14979=B12)*$D$19:$D$14979*$E$19:$E$14979)/D12)-0.0000000001,4),0)</f>
        <v>12.31</v>
      </c>
      <c r="F12" s="5" t="s">
        <v>7</v>
      </c>
      <c r="G12" s="7">
        <f>COUNTIF($B$19:$B$14979,B12)</f>
        <v>8</v>
      </c>
      <c r="I12" s="9"/>
    </row>
    <row r="13" spans="1:9" s="2" customFormat="1" ht="19.7" customHeight="1">
      <c r="A13" s="4"/>
      <c r="B13" s="20"/>
      <c r="C13" s="4"/>
      <c r="D13" s="7"/>
      <c r="E13" s="22"/>
      <c r="F13" s="5"/>
      <c r="G13" s="7"/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20">
        <v>46252</v>
      </c>
      <c r="C19" s="5" t="s">
        <v>30</v>
      </c>
      <c r="D19" s="7">
        <v>1941</v>
      </c>
      <c r="E19" s="8">
        <v>12.3</v>
      </c>
      <c r="F19" s="5" t="s">
        <v>17</v>
      </c>
      <c r="G19" s="5" t="s">
        <v>7</v>
      </c>
      <c r="H19" s="5" t="s">
        <v>26</v>
      </c>
      <c r="I19" s="5" t="s">
        <v>31</v>
      </c>
      <c r="J19" s="5" t="s">
        <v>19</v>
      </c>
    </row>
    <row r="20" spans="1:10" s="6" customFormat="1" ht="19.7" customHeight="1">
      <c r="A20" s="5" t="s">
        <v>27</v>
      </c>
      <c r="B20" s="20">
        <v>46252</v>
      </c>
      <c r="C20" s="5" t="s">
        <v>30</v>
      </c>
      <c r="D20" s="7">
        <v>59</v>
      </c>
      <c r="E20" s="8">
        <v>12.3</v>
      </c>
      <c r="F20" s="5" t="s">
        <v>17</v>
      </c>
      <c r="G20" s="5" t="s">
        <v>7</v>
      </c>
      <c r="H20" s="5" t="s">
        <v>26</v>
      </c>
      <c r="I20" s="5" t="s">
        <v>32</v>
      </c>
      <c r="J20" s="5" t="s">
        <v>19</v>
      </c>
    </row>
    <row r="21" spans="1:10" s="6" customFormat="1" ht="19.7" customHeight="1">
      <c r="A21" s="5" t="s">
        <v>27</v>
      </c>
      <c r="B21" s="20">
        <v>46252</v>
      </c>
      <c r="C21" s="5" t="s">
        <v>33</v>
      </c>
      <c r="D21" s="7">
        <v>1000</v>
      </c>
      <c r="E21" s="8">
        <v>12.2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27</v>
      </c>
      <c r="B22" s="20">
        <v>46252</v>
      </c>
      <c r="C22" s="5" t="s">
        <v>35</v>
      </c>
      <c r="D22" s="7">
        <v>1763</v>
      </c>
      <c r="E22" s="8">
        <v>12.3</v>
      </c>
      <c r="F22" s="5" t="s">
        <v>17</v>
      </c>
      <c r="G22" s="5" t="s">
        <v>7</v>
      </c>
      <c r="H22" s="5" t="s">
        <v>26</v>
      </c>
      <c r="I22" s="5" t="s">
        <v>36</v>
      </c>
      <c r="J22" s="5" t="s">
        <v>19</v>
      </c>
    </row>
    <row r="23" spans="1:10" s="6" customFormat="1" ht="19.7" customHeight="1">
      <c r="A23" s="5" t="s">
        <v>27</v>
      </c>
      <c r="B23" s="20">
        <v>46252</v>
      </c>
      <c r="C23" s="5" t="s">
        <v>35</v>
      </c>
      <c r="D23" s="7">
        <v>237</v>
      </c>
      <c r="E23" s="8">
        <v>12.3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 t="s">
        <v>27</v>
      </c>
      <c r="B24" s="20">
        <v>46252</v>
      </c>
      <c r="C24" s="5" t="s">
        <v>38</v>
      </c>
      <c r="D24" s="7">
        <v>1000</v>
      </c>
      <c r="E24" s="8">
        <v>12.22</v>
      </c>
      <c r="F24" s="5" t="s">
        <v>17</v>
      </c>
      <c r="G24" s="5" t="s">
        <v>7</v>
      </c>
      <c r="H24" s="5" t="s">
        <v>26</v>
      </c>
      <c r="I24" s="5" t="s">
        <v>39</v>
      </c>
      <c r="J24" s="5" t="s">
        <v>19</v>
      </c>
    </row>
    <row r="25" spans="1:10" s="6" customFormat="1" ht="19.7" customHeight="1">
      <c r="A25" s="5" t="s">
        <v>27</v>
      </c>
      <c r="B25" s="20">
        <v>46252</v>
      </c>
      <c r="C25" s="5" t="s">
        <v>40</v>
      </c>
      <c r="D25" s="7">
        <v>888</v>
      </c>
      <c r="E25" s="8">
        <v>12.24</v>
      </c>
      <c r="F25" s="5" t="s">
        <v>17</v>
      </c>
      <c r="G25" s="5" t="s">
        <v>7</v>
      </c>
      <c r="H25" s="5" t="s">
        <v>26</v>
      </c>
      <c r="I25" s="5" t="s">
        <v>41</v>
      </c>
      <c r="J25" s="5" t="s">
        <v>19</v>
      </c>
    </row>
    <row r="26" spans="1:10" s="6" customFormat="1" ht="19.7" customHeight="1">
      <c r="A26" s="5" t="s">
        <v>27</v>
      </c>
      <c r="B26" s="20">
        <v>46252</v>
      </c>
      <c r="C26" s="5" t="s">
        <v>40</v>
      </c>
      <c r="D26" s="7">
        <v>112</v>
      </c>
      <c r="E26" s="8">
        <v>12.24</v>
      </c>
      <c r="F26" s="5" t="s">
        <v>17</v>
      </c>
      <c r="G26" s="5" t="s">
        <v>7</v>
      </c>
      <c r="H26" s="5" t="s">
        <v>26</v>
      </c>
      <c r="I26" s="5" t="s">
        <v>42</v>
      </c>
      <c r="J26" s="5" t="s">
        <v>19</v>
      </c>
    </row>
    <row r="27" spans="1:10" s="6" customFormat="1" ht="19.7" customHeight="1">
      <c r="A27" s="5" t="s">
        <v>27</v>
      </c>
      <c r="B27" s="20">
        <v>46252</v>
      </c>
      <c r="C27" s="5" t="s">
        <v>43</v>
      </c>
      <c r="D27" s="7">
        <v>1857</v>
      </c>
      <c r="E27" s="8">
        <v>12.3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27</v>
      </c>
      <c r="B28" s="20">
        <v>46252</v>
      </c>
      <c r="C28" s="5" t="s">
        <v>43</v>
      </c>
      <c r="D28" s="7">
        <v>143</v>
      </c>
      <c r="E28" s="8">
        <v>12.3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27</v>
      </c>
      <c r="B29" s="20">
        <v>46253</v>
      </c>
      <c r="C29" s="5" t="s">
        <v>46</v>
      </c>
      <c r="D29" s="7">
        <v>2599</v>
      </c>
      <c r="E29" s="8">
        <v>12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 t="s">
        <v>27</v>
      </c>
      <c r="B30" s="20">
        <v>46253</v>
      </c>
      <c r="C30" s="5" t="s">
        <v>46</v>
      </c>
      <c r="D30" s="7">
        <v>400</v>
      </c>
      <c r="E30" s="8">
        <v>12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27</v>
      </c>
      <c r="B31" s="20">
        <v>46253</v>
      </c>
      <c r="C31" s="5" t="s">
        <v>49</v>
      </c>
      <c r="D31" s="7">
        <v>1</v>
      </c>
      <c r="E31" s="8">
        <v>12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27</v>
      </c>
      <c r="B32" s="20">
        <v>46253</v>
      </c>
      <c r="C32" s="5" t="s">
        <v>51</v>
      </c>
      <c r="D32" s="7">
        <v>1880</v>
      </c>
      <c r="E32" s="8">
        <v>12.06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27</v>
      </c>
      <c r="B33" s="20">
        <v>46253</v>
      </c>
      <c r="C33" s="5" t="s">
        <v>51</v>
      </c>
      <c r="D33" s="7">
        <v>120</v>
      </c>
      <c r="E33" s="8">
        <v>12.06</v>
      </c>
      <c r="F33" s="5" t="s">
        <v>17</v>
      </c>
      <c r="G33" s="5" t="s">
        <v>7</v>
      </c>
      <c r="H33" s="5" t="s">
        <v>26</v>
      </c>
      <c r="I33" s="5" t="s">
        <v>53</v>
      </c>
      <c r="J33" s="5" t="s">
        <v>19</v>
      </c>
    </row>
    <row r="34" spans="1:10" s="6" customFormat="1" ht="19.7" customHeight="1">
      <c r="A34" s="5" t="s">
        <v>27</v>
      </c>
      <c r="B34" s="20">
        <v>46253</v>
      </c>
      <c r="C34" s="5" t="s">
        <v>54</v>
      </c>
      <c r="D34" s="7">
        <v>3000</v>
      </c>
      <c r="E34" s="8">
        <v>12.08</v>
      </c>
      <c r="F34" s="5" t="s">
        <v>17</v>
      </c>
      <c r="G34" s="5" t="s">
        <v>7</v>
      </c>
      <c r="H34" s="5" t="s">
        <v>26</v>
      </c>
      <c r="I34" s="5" t="s">
        <v>55</v>
      </c>
      <c r="J34" s="5" t="s">
        <v>19</v>
      </c>
    </row>
    <row r="35" spans="1:10" s="6" customFormat="1" ht="19.7" customHeight="1">
      <c r="A35" s="5" t="s">
        <v>27</v>
      </c>
      <c r="B35" s="20">
        <v>46253</v>
      </c>
      <c r="C35" s="5" t="s">
        <v>56</v>
      </c>
      <c r="D35" s="7">
        <v>2000</v>
      </c>
      <c r="E35" s="8">
        <v>12.08</v>
      </c>
      <c r="F35" s="5" t="s">
        <v>17</v>
      </c>
      <c r="G35" s="5" t="s">
        <v>7</v>
      </c>
      <c r="H35" s="5" t="s">
        <v>26</v>
      </c>
      <c r="I35" s="5" t="s">
        <v>57</v>
      </c>
      <c r="J35" s="5" t="s">
        <v>19</v>
      </c>
    </row>
    <row r="36" spans="1:10" s="6" customFormat="1" ht="19.7" customHeight="1">
      <c r="A36" s="5" t="s">
        <v>27</v>
      </c>
      <c r="B36" s="20">
        <v>46254</v>
      </c>
      <c r="C36" s="5" t="s">
        <v>58</v>
      </c>
      <c r="D36" s="7">
        <v>288</v>
      </c>
      <c r="E36" s="8">
        <v>11.98</v>
      </c>
      <c r="F36" s="5" t="s">
        <v>17</v>
      </c>
      <c r="G36" s="5" t="s">
        <v>7</v>
      </c>
      <c r="H36" s="5" t="s">
        <v>26</v>
      </c>
      <c r="I36" s="5" t="s">
        <v>59</v>
      </c>
      <c r="J36" s="5" t="s">
        <v>19</v>
      </c>
    </row>
    <row r="37" spans="1:10" s="6" customFormat="1" ht="19.7" customHeight="1">
      <c r="A37" s="5" t="s">
        <v>27</v>
      </c>
      <c r="B37" s="20">
        <v>46254</v>
      </c>
      <c r="C37" s="5" t="s">
        <v>58</v>
      </c>
      <c r="D37" s="7">
        <v>100</v>
      </c>
      <c r="E37" s="8">
        <v>11.98</v>
      </c>
      <c r="F37" s="5" t="s">
        <v>17</v>
      </c>
      <c r="G37" s="5" t="s">
        <v>7</v>
      </c>
      <c r="H37" s="5" t="s">
        <v>26</v>
      </c>
      <c r="I37" s="5" t="s">
        <v>60</v>
      </c>
      <c r="J37" s="5" t="s">
        <v>19</v>
      </c>
    </row>
    <row r="38" spans="1:10" s="6" customFormat="1" ht="19.7" customHeight="1">
      <c r="A38" s="5" t="s">
        <v>27</v>
      </c>
      <c r="B38" s="20">
        <v>46254</v>
      </c>
      <c r="C38" s="5" t="s">
        <v>61</v>
      </c>
      <c r="D38" s="7">
        <v>61</v>
      </c>
      <c r="E38" s="8">
        <v>11.98</v>
      </c>
      <c r="F38" s="5" t="s">
        <v>17</v>
      </c>
      <c r="G38" s="5" t="s">
        <v>7</v>
      </c>
      <c r="H38" s="5" t="s">
        <v>26</v>
      </c>
      <c r="I38" s="5" t="s">
        <v>62</v>
      </c>
      <c r="J38" s="5" t="s">
        <v>19</v>
      </c>
    </row>
    <row r="39" spans="1:10" s="6" customFormat="1" ht="19.7" customHeight="1">
      <c r="A39" s="5" t="s">
        <v>27</v>
      </c>
      <c r="B39" s="20">
        <v>46254</v>
      </c>
      <c r="C39" s="5" t="s">
        <v>63</v>
      </c>
      <c r="D39" s="7">
        <v>4</v>
      </c>
      <c r="E39" s="8">
        <v>11.98</v>
      </c>
      <c r="F39" s="5" t="s">
        <v>17</v>
      </c>
      <c r="G39" s="5" t="s">
        <v>7</v>
      </c>
      <c r="H39" s="5" t="s">
        <v>26</v>
      </c>
      <c r="I39" s="5" t="s">
        <v>64</v>
      </c>
      <c r="J39" s="5" t="s">
        <v>19</v>
      </c>
    </row>
    <row r="40" spans="1:10" s="6" customFormat="1" ht="19.7" customHeight="1">
      <c r="A40" s="5" t="s">
        <v>27</v>
      </c>
      <c r="B40" s="20">
        <v>46254</v>
      </c>
      <c r="C40" s="5" t="s">
        <v>65</v>
      </c>
      <c r="D40" s="7">
        <v>2361</v>
      </c>
      <c r="E40" s="8">
        <v>11.98</v>
      </c>
      <c r="F40" s="5" t="s">
        <v>17</v>
      </c>
      <c r="G40" s="5" t="s">
        <v>7</v>
      </c>
      <c r="H40" s="5" t="s">
        <v>26</v>
      </c>
      <c r="I40" s="5" t="s">
        <v>66</v>
      </c>
      <c r="J40" s="5" t="s">
        <v>19</v>
      </c>
    </row>
    <row r="41" spans="1:10" s="6" customFormat="1" ht="19.7" customHeight="1">
      <c r="A41" s="5" t="s">
        <v>27</v>
      </c>
      <c r="B41" s="20">
        <v>46254</v>
      </c>
      <c r="C41" s="5" t="s">
        <v>65</v>
      </c>
      <c r="D41" s="7">
        <v>200</v>
      </c>
      <c r="E41" s="8">
        <v>11.98</v>
      </c>
      <c r="F41" s="5" t="s">
        <v>17</v>
      </c>
      <c r="G41" s="5" t="s">
        <v>7</v>
      </c>
      <c r="H41" s="5" t="s">
        <v>26</v>
      </c>
      <c r="I41" s="5" t="s">
        <v>67</v>
      </c>
      <c r="J41" s="5" t="s">
        <v>19</v>
      </c>
    </row>
    <row r="42" spans="1:10" s="6" customFormat="1" ht="19.7" customHeight="1">
      <c r="A42" s="5" t="s">
        <v>27</v>
      </c>
      <c r="B42" s="20">
        <v>46254</v>
      </c>
      <c r="C42" s="5" t="s">
        <v>65</v>
      </c>
      <c r="D42" s="7">
        <v>512</v>
      </c>
      <c r="E42" s="8">
        <v>11.98</v>
      </c>
      <c r="F42" s="5" t="s">
        <v>17</v>
      </c>
      <c r="G42" s="5" t="s">
        <v>7</v>
      </c>
      <c r="H42" s="5" t="s">
        <v>26</v>
      </c>
      <c r="I42" s="5" t="s">
        <v>68</v>
      </c>
      <c r="J42" s="5" t="s">
        <v>19</v>
      </c>
    </row>
    <row r="43" spans="1:10" s="6" customFormat="1" ht="19.7" customHeight="1">
      <c r="A43" s="5" t="s">
        <v>27</v>
      </c>
      <c r="B43" s="20">
        <v>46254</v>
      </c>
      <c r="C43" s="5" t="s">
        <v>65</v>
      </c>
      <c r="D43" s="7">
        <v>35</v>
      </c>
      <c r="E43" s="8">
        <v>11.98</v>
      </c>
      <c r="F43" s="5" t="s">
        <v>17</v>
      </c>
      <c r="G43" s="5" t="s">
        <v>7</v>
      </c>
      <c r="H43" s="5" t="s">
        <v>26</v>
      </c>
      <c r="I43" s="5" t="s">
        <v>69</v>
      </c>
      <c r="J43" s="5" t="s">
        <v>19</v>
      </c>
    </row>
    <row r="44" spans="1:10" s="6" customFormat="1" ht="19.7" customHeight="1">
      <c r="A44" s="5" t="s">
        <v>27</v>
      </c>
      <c r="B44" s="20">
        <v>46254</v>
      </c>
      <c r="C44" s="5" t="s">
        <v>65</v>
      </c>
      <c r="D44" s="7">
        <v>239</v>
      </c>
      <c r="E44" s="8">
        <v>11.98</v>
      </c>
      <c r="F44" s="5" t="s">
        <v>17</v>
      </c>
      <c r="G44" s="5" t="s">
        <v>7</v>
      </c>
      <c r="H44" s="5" t="s">
        <v>26</v>
      </c>
      <c r="I44" s="5" t="s">
        <v>70</v>
      </c>
      <c r="J44" s="5" t="s">
        <v>19</v>
      </c>
    </row>
    <row r="45" spans="1:10" s="6" customFormat="1" ht="19.7" customHeight="1">
      <c r="A45" s="5" t="s">
        <v>27</v>
      </c>
      <c r="B45" s="20">
        <v>46254</v>
      </c>
      <c r="C45" s="5" t="s">
        <v>65</v>
      </c>
      <c r="D45" s="7">
        <v>200</v>
      </c>
      <c r="E45" s="8">
        <v>11.98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27</v>
      </c>
      <c r="B46" s="20">
        <v>46254</v>
      </c>
      <c r="C46" s="5" t="s">
        <v>72</v>
      </c>
      <c r="D46" s="7">
        <v>2699</v>
      </c>
      <c r="E46" s="8">
        <v>12.1</v>
      </c>
      <c r="F46" s="5" t="s">
        <v>17</v>
      </c>
      <c r="G46" s="5" t="s">
        <v>7</v>
      </c>
      <c r="H46" s="5" t="s">
        <v>26</v>
      </c>
      <c r="I46" s="5" t="s">
        <v>73</v>
      </c>
      <c r="J46" s="5" t="s">
        <v>19</v>
      </c>
    </row>
    <row r="47" spans="1:10" s="6" customFormat="1" ht="19.7" customHeight="1">
      <c r="A47" s="5" t="s">
        <v>27</v>
      </c>
      <c r="B47" s="20">
        <v>46254</v>
      </c>
      <c r="C47" s="5" t="s">
        <v>72</v>
      </c>
      <c r="D47" s="7">
        <v>654</v>
      </c>
      <c r="E47" s="8">
        <v>12.1</v>
      </c>
      <c r="F47" s="5" t="s">
        <v>17</v>
      </c>
      <c r="G47" s="5" t="s">
        <v>7</v>
      </c>
      <c r="H47" s="5" t="s">
        <v>26</v>
      </c>
      <c r="I47" s="5" t="s">
        <v>74</v>
      </c>
      <c r="J47" s="5" t="s">
        <v>19</v>
      </c>
    </row>
    <row r="48" spans="1:10" s="6" customFormat="1" ht="19.7" customHeight="1">
      <c r="A48" s="5" t="s">
        <v>27</v>
      </c>
      <c r="B48" s="20">
        <v>46254</v>
      </c>
      <c r="C48" s="5" t="s">
        <v>72</v>
      </c>
      <c r="D48" s="7">
        <v>77</v>
      </c>
      <c r="E48" s="8">
        <v>12.1</v>
      </c>
      <c r="F48" s="5" t="s">
        <v>17</v>
      </c>
      <c r="G48" s="5" t="s">
        <v>7</v>
      </c>
      <c r="H48" s="5" t="s">
        <v>26</v>
      </c>
      <c r="I48" s="5" t="s">
        <v>75</v>
      </c>
      <c r="J48" s="5" t="s">
        <v>19</v>
      </c>
    </row>
    <row r="49" spans="1:10" s="6" customFormat="1" ht="19.7" customHeight="1">
      <c r="A49" s="5" t="s">
        <v>27</v>
      </c>
      <c r="B49" s="20">
        <v>46254</v>
      </c>
      <c r="C49" s="5" t="s">
        <v>72</v>
      </c>
      <c r="D49" s="7">
        <v>500</v>
      </c>
      <c r="E49" s="8">
        <v>12.1</v>
      </c>
      <c r="F49" s="5" t="s">
        <v>17</v>
      </c>
      <c r="G49" s="5" t="s">
        <v>7</v>
      </c>
      <c r="H49" s="5" t="s">
        <v>26</v>
      </c>
      <c r="I49" s="5" t="s">
        <v>76</v>
      </c>
      <c r="J49" s="5" t="s">
        <v>19</v>
      </c>
    </row>
    <row r="50" spans="1:10" s="6" customFormat="1" ht="19.7" customHeight="1">
      <c r="A50" s="5" t="s">
        <v>27</v>
      </c>
      <c r="B50" s="20">
        <v>46254</v>
      </c>
      <c r="C50" s="5" t="s">
        <v>72</v>
      </c>
      <c r="D50" s="7">
        <v>70</v>
      </c>
      <c r="E50" s="8">
        <v>12.1</v>
      </c>
      <c r="F50" s="5" t="s">
        <v>17</v>
      </c>
      <c r="G50" s="5" t="s">
        <v>7</v>
      </c>
      <c r="H50" s="5" t="s">
        <v>26</v>
      </c>
      <c r="I50" s="5" t="s">
        <v>77</v>
      </c>
      <c r="J50" s="5" t="s">
        <v>19</v>
      </c>
    </row>
    <row r="51" spans="1:10" s="6" customFormat="1" ht="19.7" customHeight="1">
      <c r="A51" s="5" t="s">
        <v>27</v>
      </c>
      <c r="B51" s="20">
        <v>46254</v>
      </c>
      <c r="C51" s="5" t="s">
        <v>78</v>
      </c>
      <c r="D51" s="7">
        <v>642</v>
      </c>
      <c r="E51" s="8">
        <v>12.08</v>
      </c>
      <c r="F51" s="5" t="s">
        <v>17</v>
      </c>
      <c r="G51" s="5" t="s">
        <v>7</v>
      </c>
      <c r="H51" s="5" t="s">
        <v>26</v>
      </c>
      <c r="I51" s="5" t="s">
        <v>79</v>
      </c>
      <c r="J51" s="5" t="s">
        <v>19</v>
      </c>
    </row>
    <row r="52" spans="1:10" s="6" customFormat="1" ht="19.7" customHeight="1">
      <c r="A52" s="5" t="s">
        <v>27</v>
      </c>
      <c r="B52" s="20">
        <v>46254</v>
      </c>
      <c r="C52" s="5" t="s">
        <v>78</v>
      </c>
      <c r="D52" s="7">
        <v>694</v>
      </c>
      <c r="E52" s="8">
        <v>12.08</v>
      </c>
      <c r="F52" s="5" t="s">
        <v>17</v>
      </c>
      <c r="G52" s="5" t="s">
        <v>7</v>
      </c>
      <c r="H52" s="5" t="s">
        <v>26</v>
      </c>
      <c r="I52" s="5" t="s">
        <v>80</v>
      </c>
      <c r="J52" s="5" t="s">
        <v>19</v>
      </c>
    </row>
    <row r="53" spans="1:10" s="6" customFormat="1" ht="19.7" customHeight="1">
      <c r="A53" s="5" t="s">
        <v>27</v>
      </c>
      <c r="B53" s="20">
        <v>46254</v>
      </c>
      <c r="C53" s="5" t="s">
        <v>81</v>
      </c>
      <c r="D53" s="7">
        <v>664</v>
      </c>
      <c r="E53" s="8">
        <v>12.08</v>
      </c>
      <c r="F53" s="5" t="s">
        <v>17</v>
      </c>
      <c r="G53" s="5" t="s">
        <v>7</v>
      </c>
      <c r="H53" s="5" t="s">
        <v>26</v>
      </c>
      <c r="I53" s="5" t="s">
        <v>82</v>
      </c>
      <c r="J53" s="5" t="s">
        <v>19</v>
      </c>
    </row>
    <row r="54" spans="1:10" s="6" customFormat="1" ht="19.7" customHeight="1">
      <c r="A54" s="5" t="s">
        <v>27</v>
      </c>
      <c r="B54" s="20">
        <v>46255</v>
      </c>
      <c r="C54" s="5" t="s">
        <v>28</v>
      </c>
      <c r="D54" s="7">
        <v>2780</v>
      </c>
      <c r="E54" s="8">
        <v>12.42</v>
      </c>
      <c r="F54" s="5" t="s">
        <v>17</v>
      </c>
      <c r="G54" s="5" t="s">
        <v>7</v>
      </c>
      <c r="H54" s="5" t="s">
        <v>26</v>
      </c>
      <c r="I54" s="5" t="s">
        <v>83</v>
      </c>
      <c r="J54" s="5" t="s">
        <v>19</v>
      </c>
    </row>
    <row r="55" spans="1:10" s="6" customFormat="1" ht="19.7" customHeight="1">
      <c r="A55" s="5" t="s">
        <v>27</v>
      </c>
      <c r="B55" s="20">
        <v>46255</v>
      </c>
      <c r="C55" s="5" t="s">
        <v>28</v>
      </c>
      <c r="D55" s="7">
        <v>220</v>
      </c>
      <c r="E55" s="8">
        <v>12.42</v>
      </c>
      <c r="F55" s="5" t="s">
        <v>17</v>
      </c>
      <c r="G55" s="5" t="s">
        <v>7</v>
      </c>
      <c r="H55" s="5" t="s">
        <v>26</v>
      </c>
      <c r="I55" s="5" t="s">
        <v>29</v>
      </c>
      <c r="J55" s="5" t="s">
        <v>19</v>
      </c>
    </row>
    <row r="56" spans="1:10" s="6" customFormat="1" ht="19.7" customHeight="1">
      <c r="A56" s="5" t="s">
        <v>27</v>
      </c>
      <c r="B56" s="20">
        <v>46255</v>
      </c>
      <c r="C56" s="5" t="s">
        <v>84</v>
      </c>
      <c r="D56" s="7">
        <v>443</v>
      </c>
      <c r="E56" s="8">
        <v>12.26</v>
      </c>
      <c r="F56" s="5" t="s">
        <v>17</v>
      </c>
      <c r="G56" s="5" t="s">
        <v>7</v>
      </c>
      <c r="H56" s="5" t="s">
        <v>26</v>
      </c>
      <c r="I56" s="5" t="s">
        <v>85</v>
      </c>
      <c r="J56" s="5" t="s">
        <v>19</v>
      </c>
    </row>
    <row r="57" spans="1:10" s="6" customFormat="1" ht="19.7" customHeight="1">
      <c r="A57" s="5" t="s">
        <v>27</v>
      </c>
      <c r="B57" s="20">
        <v>46255</v>
      </c>
      <c r="C57" s="5" t="s">
        <v>84</v>
      </c>
      <c r="D57" s="7">
        <v>557</v>
      </c>
      <c r="E57" s="8">
        <v>12.26</v>
      </c>
      <c r="F57" s="5" t="s">
        <v>17</v>
      </c>
      <c r="G57" s="5" t="s">
        <v>7</v>
      </c>
      <c r="H57" s="5" t="s">
        <v>26</v>
      </c>
      <c r="I57" s="5" t="s">
        <v>86</v>
      </c>
      <c r="J57" s="5" t="s">
        <v>19</v>
      </c>
    </row>
    <row r="58" spans="1:10" s="6" customFormat="1" ht="19.7" customHeight="1">
      <c r="A58" s="5" t="s">
        <v>27</v>
      </c>
      <c r="B58" s="20">
        <v>46255</v>
      </c>
      <c r="C58" s="5" t="s">
        <v>87</v>
      </c>
      <c r="D58" s="7">
        <v>1000</v>
      </c>
      <c r="E58" s="8">
        <v>12.26</v>
      </c>
      <c r="F58" s="5" t="s">
        <v>17</v>
      </c>
      <c r="G58" s="5" t="s">
        <v>7</v>
      </c>
      <c r="H58" s="5" t="s">
        <v>26</v>
      </c>
      <c r="I58" s="5" t="s">
        <v>88</v>
      </c>
      <c r="J58" s="5" t="s">
        <v>19</v>
      </c>
    </row>
    <row r="59" spans="1:10" s="6" customFormat="1" ht="19.7" customHeight="1">
      <c r="A59" s="5" t="s">
        <v>27</v>
      </c>
      <c r="B59" s="20">
        <v>46255</v>
      </c>
      <c r="C59" s="5" t="s">
        <v>89</v>
      </c>
      <c r="D59" s="7">
        <v>2000</v>
      </c>
      <c r="E59" s="8">
        <v>12.24</v>
      </c>
      <c r="F59" s="5" t="s">
        <v>17</v>
      </c>
      <c r="G59" s="5" t="s">
        <v>7</v>
      </c>
      <c r="H59" s="5" t="s">
        <v>26</v>
      </c>
      <c r="I59" s="5" t="s">
        <v>90</v>
      </c>
      <c r="J59" s="5" t="s">
        <v>19</v>
      </c>
    </row>
    <row r="60" spans="1:10" s="6" customFormat="1" ht="19.7" customHeight="1">
      <c r="A60" s="5" t="s">
        <v>27</v>
      </c>
      <c r="B60" s="20">
        <v>46255</v>
      </c>
      <c r="C60" s="5" t="s">
        <v>91</v>
      </c>
      <c r="D60" s="7">
        <v>2600</v>
      </c>
      <c r="E60" s="8">
        <v>12.28</v>
      </c>
      <c r="F60" s="5" t="s">
        <v>17</v>
      </c>
      <c r="G60" s="5" t="s">
        <v>7</v>
      </c>
      <c r="H60" s="5" t="s">
        <v>26</v>
      </c>
      <c r="I60" s="5" t="s">
        <v>92</v>
      </c>
      <c r="J60" s="5" t="s">
        <v>19</v>
      </c>
    </row>
    <row r="61" spans="1:10" s="6" customFormat="1" ht="19.7" customHeight="1">
      <c r="A61" s="5" t="s">
        <v>27</v>
      </c>
      <c r="B61" s="20">
        <v>46255</v>
      </c>
      <c r="C61" s="5" t="s">
        <v>91</v>
      </c>
      <c r="D61" s="7">
        <v>400</v>
      </c>
      <c r="E61" s="8">
        <v>12.28</v>
      </c>
      <c r="F61" s="5" t="s">
        <v>17</v>
      </c>
      <c r="G61" s="5" t="s">
        <v>7</v>
      </c>
      <c r="H61" s="5" t="s">
        <v>26</v>
      </c>
      <c r="I61" s="5" t="s">
        <v>93</v>
      </c>
      <c r="J61" s="5" t="s">
        <v>19</v>
      </c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15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2026-08-24T10:37:39Z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