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s\Truecaller- Dropbox\Andreas Frid\Financial reports\Interim report 26Q3\"/>
    </mc:Choice>
  </mc:AlternateContent>
  <xr:revisionPtr revIDLastSave="0" documentId="13_ncr:1_{277DFD83-5CAE-4162-8F04-2588EF176194}" xr6:coauthVersionLast="47" xr6:coauthVersionMax="47" xr10:uidLastSave="{00000000-0000-0000-0000-000000000000}"/>
  <bookViews>
    <workbookView xWindow="-110" yWindow="-110" windowWidth="19420" windowHeight="11500" xr2:uid="{821FA8A4-8E6A-438E-9ECD-6768877FC62D}"/>
  </bookViews>
  <sheets>
    <sheet name="Quarterly development" sheetId="1" r:id="rId1"/>
    <sheet name="Yearly developm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5" i="2" l="1"/>
  <c r="Y45" i="1"/>
  <c r="XFD7" i="1"/>
</calcChain>
</file>

<file path=xl/sharedStrings.xml><?xml version="1.0" encoding="utf-8"?>
<sst xmlns="http://schemas.openxmlformats.org/spreadsheetml/2006/main" count="220" uniqueCount="96">
  <si>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</si>
  <si>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</si>
  <si>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</si>
  <si>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</si>
  <si>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</si>
  <si>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</si>
  <si>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</si>
  <si>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</si>
  <si>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</si>
  <si>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</si>
  <si>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Ad revenues</t>
  </si>
  <si>
    <t>Subscription revenues</t>
  </si>
  <si>
    <t>Truecaller for Business revenues</t>
  </si>
  <si>
    <t>Other revenues</t>
  </si>
  <si>
    <t>Net Sales</t>
  </si>
  <si>
    <t>COGS</t>
  </si>
  <si>
    <t>Gross profit</t>
  </si>
  <si>
    <t>Gross margin</t>
  </si>
  <si>
    <t>Staff costs</t>
  </si>
  <si>
    <t>Other ext expenses</t>
  </si>
  <si>
    <t>EBITDA</t>
  </si>
  <si>
    <t xml:space="preserve">EBIT </t>
  </si>
  <si>
    <t>Total revenue</t>
  </si>
  <si>
    <t>Total opex</t>
  </si>
  <si>
    <t>Non-recurring items in opex</t>
  </si>
  <si>
    <t>Underlying opex</t>
  </si>
  <si>
    <t>Earnings before tax</t>
  </si>
  <si>
    <t>Profit after tax</t>
  </si>
  <si>
    <t>India</t>
  </si>
  <si>
    <t>MEA</t>
  </si>
  <si>
    <t>RoW</t>
  </si>
  <si>
    <t xml:space="preserve">MEA </t>
  </si>
  <si>
    <t>Total</t>
  </si>
  <si>
    <t>Geographic split of net sales:</t>
  </si>
  <si>
    <t>Cash Flow:</t>
  </si>
  <si>
    <t>Net cash from operating activities before changes in working capital and paid income tax</t>
  </si>
  <si>
    <t>Paid tax</t>
  </si>
  <si>
    <t>Net cash from changes in working capital</t>
  </si>
  <si>
    <t>Net cash from operating activities</t>
  </si>
  <si>
    <t>EPS, SEK</t>
  </si>
  <si>
    <t>EPS, SEK, after dilution</t>
  </si>
  <si>
    <t>MAU/DAU ratio, %</t>
  </si>
  <si>
    <t>CPM split in regions: SEK</t>
  </si>
  <si>
    <t>FINANCIAL DEVELOPMENT TRUECALLER</t>
  </si>
  <si>
    <t>SEKm</t>
  </si>
  <si>
    <t>Q3 2023</t>
  </si>
  <si>
    <t>Q4 2023</t>
  </si>
  <si>
    <t>Q1 2024</t>
  </si>
  <si>
    <t>Q2 2024</t>
  </si>
  <si>
    <t>Q3 2024</t>
  </si>
  <si>
    <t>Q4 2024</t>
  </si>
  <si>
    <t>Q1 2025</t>
  </si>
  <si>
    <t>Truecaller for Business</t>
  </si>
  <si>
    <t>Revenue Churn Verified Business (%)</t>
  </si>
  <si>
    <t>DAU average, non-iOS millions</t>
  </si>
  <si>
    <t>Average MAU (non-iOS) split in regions:</t>
  </si>
  <si>
    <t>Average DAU (non-iOS) split in regions:</t>
  </si>
  <si>
    <t xml:space="preserve">   where of incentive costs (LTIP 2021-2024)</t>
  </si>
  <si>
    <t>MAU/DAU ratio, non-iOS, %</t>
  </si>
  <si>
    <t>Average number of subscribers, millions</t>
  </si>
  <si>
    <t>iOS share of premium revenues, %</t>
  </si>
  <si>
    <t>MAU average excl, iOS millions</t>
  </si>
  <si>
    <t>DAU average excl, IOS millions</t>
  </si>
  <si>
    <t>DAU average (incl, iOS) millions</t>
  </si>
  <si>
    <t>Average conversion rate (% of total MAU)</t>
  </si>
  <si>
    <t>Average revenue Churn Verified Business (%)</t>
  </si>
  <si>
    <t>Ad revenue per DAU (non-iOS)</t>
  </si>
  <si>
    <t>ARPU (monthly for premium subscriptions), SEK</t>
  </si>
  <si>
    <t>ARR Verified Business, SEKm</t>
  </si>
  <si>
    <t>Delivered Business Messages (bn)</t>
  </si>
  <si>
    <t xml:space="preserve">ARPU ( monthly revenue per premium subscriptions), SEK </t>
  </si>
  <si>
    <t>Q2 2025</t>
  </si>
  <si>
    <t>neg</t>
  </si>
  <si>
    <t>Q3 2025</t>
  </si>
  <si>
    <t>Average MAU (incl. iOS) split in regions:(not used)</t>
  </si>
  <si>
    <t>Average DAU (incl. iOS) split in regions: (not used)</t>
  </si>
  <si>
    <t>Average MAU incl, iOS split in regions:</t>
  </si>
  <si>
    <t xml:space="preserve">MAU average incl, iOS, millions </t>
  </si>
  <si>
    <t xml:space="preserve">DAU average incl, IOS millions </t>
  </si>
  <si>
    <t xml:space="preserve">Average DAU incl, iOS split in regions: </t>
  </si>
  <si>
    <t xml:space="preserve">MAU average (incl iOS), millions </t>
  </si>
  <si>
    <t xml:space="preserve">MAU average non-iOS, millions </t>
  </si>
  <si>
    <t>Q4 2025</t>
  </si>
  <si>
    <t>Q1 2026</t>
  </si>
  <si>
    <t xml:space="preserve">   where of incentive costs (LTIP 2021-2025)</t>
  </si>
  <si>
    <t>Q2 2026</t>
  </si>
  <si>
    <t>July</t>
  </si>
  <si>
    <t>Q3 2026</t>
  </si>
  <si>
    <t>2025 Jan-Sep</t>
  </si>
  <si>
    <t>2026 Jan-Sep</t>
  </si>
  <si>
    <t>EBITDA margin, %, excluding non-recurring items</t>
  </si>
  <si>
    <t>EBIT excl. Non-recurring items</t>
  </si>
  <si>
    <t>EBIT margin, %, excl. Non-recurring items</t>
  </si>
  <si>
    <t>EBITDA excl incentive costs and non-recurring items</t>
  </si>
  <si>
    <t xml:space="preserve"> EBITDA margin excl incentive costs and non-recurring items</t>
  </si>
  <si>
    <t>EBITDA excl. Non-recurring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</si>
</sst>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  <numFmt numFmtId="167" formatCode="_-* #,##0.0_-;\-* #,##0.0_-;_-* &quot;-&quot;??_-;_-@_-"/>
    <numFmt numFmtId="168" formatCode="#,##0.0"/>
    <numFmt numFmtId="169" formatCode="0_ ;\-0\ "/>
    <numFmt numFmtId="170" formatCode="0.0_ ;\-0.0\ "/>
    <numFmt numFmtId="171" formatCode="#,##0.000"/>
    <numFmt numFmtId="172" formatCode="0.000"/>
    <numFmt numFmtId="173" formatCode="_-* #,##0.00\ _k_r_-;\-* #,##0.00\ _k_r_-;_-* &quot;-&quot;??\ _k_r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i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9" fontId="4" fillId="0" borderId="0" xfId="2" applyFont="1" applyFill="1"/>
    <xf numFmtId="9" fontId="3" fillId="0" borderId="0" xfId="2" applyFont="1" applyFill="1"/>
    <xf numFmtId="164" fontId="3" fillId="0" borderId="0" xfId="1" applyNumberFormat="1" applyFont="1" applyFill="1"/>
    <xf numFmtId="9" fontId="5" fillId="0" borderId="0" xfId="2" applyFont="1" applyFill="1"/>
    <xf numFmtId="164" fontId="3" fillId="0" borderId="0" xfId="1" applyNumberFormat="1" applyFont="1" applyFill="1" applyAlignment="1">
      <alignment horizontal="right"/>
    </xf>
    <xf numFmtId="0" fontId="7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167" fontId="3" fillId="0" borderId="0" xfId="1" applyNumberFormat="1" applyFont="1" applyFill="1"/>
    <xf numFmtId="167" fontId="3" fillId="0" borderId="0" xfId="1" applyNumberFormat="1" applyFont="1" applyFill="1" applyAlignment="1">
      <alignment horizontal="right"/>
    </xf>
    <xf numFmtId="167" fontId="2" fillId="0" borderId="0" xfId="1" applyNumberFormat="1" applyFont="1" applyFill="1"/>
    <xf numFmtId="165" fontId="3" fillId="0" borderId="0" xfId="0" applyNumberFormat="1" applyFont="1"/>
    <xf numFmtId="166" fontId="3" fillId="0" borderId="0" xfId="0" applyNumberFormat="1" applyFont="1"/>
    <xf numFmtId="166" fontId="3" fillId="0" borderId="0" xfId="2" applyNumberFormat="1" applyFont="1" applyFill="1"/>
    <xf numFmtId="165" fontId="6" fillId="0" borderId="0" xfId="1" applyNumberFormat="1" applyFont="1" applyFill="1"/>
    <xf numFmtId="165" fontId="6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6" fontId="2" fillId="0" borderId="0" xfId="2" applyNumberFormat="1" applyFont="1" applyFill="1"/>
    <xf numFmtId="165" fontId="4" fillId="0" borderId="0" xfId="0" applyNumberFormat="1" applyFont="1"/>
    <xf numFmtId="1" fontId="5" fillId="0" borderId="0" xfId="0" applyNumberFormat="1" applyFont="1"/>
    <xf numFmtId="0" fontId="5" fillId="0" borderId="0" xfId="0" applyFont="1"/>
    <xf numFmtId="165" fontId="5" fillId="0" borderId="0" xfId="0" applyNumberFormat="1" applyFont="1"/>
    <xf numFmtId="1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0" fillId="0" borderId="0" xfId="0" applyAlignment="1">
      <alignment horizontal="right"/>
    </xf>
    <xf numFmtId="165" fontId="6" fillId="0" borderId="0" xfId="1" applyNumberFormat="1" applyFont="1" applyFill="1" applyAlignment="1">
      <alignment horizontal="right"/>
    </xf>
    <xf numFmtId="0" fontId="4" fillId="0" borderId="0" xfId="0" applyFont="1"/>
    <xf numFmtId="165" fontId="3" fillId="0" borderId="0" xfId="0" quotePrefix="1" applyNumberFormat="1" applyFont="1"/>
    <xf numFmtId="167" fontId="5" fillId="0" borderId="0" xfId="0" applyNumberFormat="1" applyFont="1"/>
    <xf numFmtId="9" fontId="3" fillId="0" borderId="0" xfId="2" applyFont="1"/>
    <xf numFmtId="168" fontId="3" fillId="0" borderId="0" xfId="0" applyNumberFormat="1" applyFont="1"/>
    <xf numFmtId="168" fontId="2" fillId="0" borderId="0" xfId="0" applyNumberFormat="1" applyFont="1"/>
    <xf numFmtId="4" fontId="3" fillId="0" borderId="0" xfId="0" applyNumberFormat="1" applyFont="1"/>
    <xf numFmtId="4" fontId="2" fillId="0" borderId="0" xfId="0" applyNumberFormat="1" applyFont="1"/>
    <xf numFmtId="166" fontId="3" fillId="0" borderId="0" xfId="2" applyNumberFormat="1" applyFont="1"/>
    <xf numFmtId="167" fontId="3" fillId="0" borderId="0" xfId="0" applyNumberFormat="1" applyFont="1"/>
    <xf numFmtId="167" fontId="2" fillId="0" borderId="0" xfId="0" applyNumberFormat="1" applyFont="1"/>
    <xf numFmtId="164" fontId="2" fillId="0" borderId="0" xfId="1" applyNumberFormat="1" applyFont="1" applyFill="1"/>
    <xf numFmtId="169" fontId="3" fillId="0" borderId="0" xfId="1" applyNumberFormat="1" applyFont="1" applyFill="1"/>
    <xf numFmtId="169" fontId="5" fillId="0" borderId="0" xfId="0" applyNumberFormat="1" applyFont="1"/>
    <xf numFmtId="168" fontId="2" fillId="0" borderId="0" xfId="0" applyNumberFormat="1" applyFont="1" applyAlignment="1">
      <alignment horizontal="right"/>
    </xf>
    <xf numFmtId="43" fontId="3" fillId="0" borderId="0" xfId="1" applyFont="1" applyFill="1" applyAlignment="1">
      <alignment horizontal="right"/>
    </xf>
    <xf numFmtId="43" fontId="5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168" fontId="2" fillId="2" borderId="0" xfId="0" applyNumberFormat="1" applyFont="1" applyFill="1" applyAlignment="1">
      <alignment horizontal="right"/>
    </xf>
    <xf numFmtId="168" fontId="3" fillId="2" borderId="0" xfId="0" applyNumberFormat="1" applyFont="1" applyFill="1"/>
    <xf numFmtId="168" fontId="2" fillId="2" borderId="0" xfId="0" applyNumberFormat="1" applyFont="1" applyFill="1"/>
    <xf numFmtId="166" fontId="3" fillId="2" borderId="0" xfId="2" applyNumberFormat="1" applyFont="1" applyFill="1"/>
    <xf numFmtId="166" fontId="2" fillId="2" borderId="0" xfId="2" applyNumberFormat="1" applyFont="1" applyFill="1"/>
    <xf numFmtId="4" fontId="3" fillId="2" borderId="0" xfId="0" applyNumberFormat="1" applyFont="1" applyFill="1"/>
    <xf numFmtId="9" fontId="3" fillId="2" borderId="0" xfId="2" applyFont="1" applyFill="1"/>
    <xf numFmtId="10" fontId="3" fillId="2" borderId="0" xfId="2" applyNumberFormat="1" applyFont="1" applyFill="1"/>
    <xf numFmtId="168" fontId="8" fillId="2" borderId="0" xfId="0" applyNumberFormat="1" applyFont="1" applyFill="1"/>
    <xf numFmtId="0" fontId="3" fillId="2" borderId="0" xfId="0" applyFont="1" applyFill="1"/>
    <xf numFmtId="4" fontId="2" fillId="2" borderId="0" xfId="0" applyNumberFormat="1" applyFont="1" applyFill="1"/>
    <xf numFmtId="9" fontId="2" fillId="2" borderId="0" xfId="2" applyFont="1" applyFill="1"/>
    <xf numFmtId="10" fontId="2" fillId="2" borderId="0" xfId="2" applyNumberFormat="1" applyFont="1" applyFill="1"/>
    <xf numFmtId="43" fontId="3" fillId="0" borderId="0" xfId="1" applyFont="1" applyFill="1"/>
    <xf numFmtId="10" fontId="3" fillId="0" borderId="0" xfId="2" applyNumberFormat="1" applyFont="1" applyFill="1"/>
    <xf numFmtId="168" fontId="8" fillId="0" borderId="0" xfId="0" applyNumberFormat="1" applyFont="1"/>
    <xf numFmtId="10" fontId="2" fillId="0" borderId="0" xfId="2" applyNumberFormat="1" applyFont="1" applyFill="1"/>
    <xf numFmtId="9" fontId="2" fillId="0" borderId="0" xfId="2" applyFont="1" applyFill="1"/>
    <xf numFmtId="9" fontId="2" fillId="0" borderId="0" xfId="2" applyFont="1" applyFill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2" fontId="2" fillId="0" borderId="0" xfId="0" applyNumberFormat="1" applyFont="1"/>
    <xf numFmtId="9" fontId="2" fillId="0" borderId="0" xfId="0" applyNumberFormat="1" applyFont="1"/>
    <xf numFmtId="170" fontId="3" fillId="0" borderId="0" xfId="1" applyNumberFormat="1" applyFont="1" applyFill="1"/>
    <xf numFmtId="170" fontId="5" fillId="0" borderId="0" xfId="0" applyNumberFormat="1" applyFont="1"/>
    <xf numFmtId="170" fontId="0" fillId="0" borderId="0" xfId="0" applyNumberFormat="1"/>
    <xf numFmtId="10" fontId="3" fillId="0" borderId="0" xfId="2" applyNumberFormat="1" applyFont="1" applyFill="1" applyAlignment="1">
      <alignment horizontal="right"/>
    </xf>
    <xf numFmtId="10" fontId="5" fillId="0" borderId="0" xfId="2" applyNumberFormat="1" applyFont="1" applyAlignment="1">
      <alignment horizontal="right"/>
    </xf>
    <xf numFmtId="166" fontId="3" fillId="0" borderId="0" xfId="2" applyNumberFormat="1" applyFont="1" applyFill="1" applyAlignment="1">
      <alignment horizontal="right"/>
    </xf>
    <xf numFmtId="168" fontId="4" fillId="2" borderId="0" xfId="0" applyNumberFormat="1" applyFont="1" applyFill="1"/>
    <xf numFmtId="166" fontId="5" fillId="2" borderId="0" xfId="2" applyNumberFormat="1" applyFont="1" applyFill="1"/>
    <xf numFmtId="168" fontId="5" fillId="2" borderId="0" xfId="0" applyNumberFormat="1" applyFont="1" applyFill="1"/>
    <xf numFmtId="43" fontId="3" fillId="2" borderId="0" xfId="1" applyFont="1" applyFill="1"/>
    <xf numFmtId="168" fontId="3" fillId="3" borderId="0" xfId="0" applyNumberFormat="1" applyFont="1" applyFill="1"/>
    <xf numFmtId="168" fontId="4" fillId="0" borderId="0" xfId="0" applyNumberFormat="1" applyFont="1"/>
    <xf numFmtId="168" fontId="5" fillId="0" borderId="0" xfId="0" applyNumberFormat="1" applyFont="1"/>
    <xf numFmtId="166" fontId="5" fillId="0" borderId="0" xfId="2" applyNumberFormat="1" applyFont="1" applyFill="1"/>
    <xf numFmtId="3" fontId="2" fillId="0" borderId="0" xfId="0" applyNumberFormat="1" applyFont="1"/>
    <xf numFmtId="3" fontId="3" fillId="0" borderId="0" xfId="0" applyNumberFormat="1" applyFont="1"/>
    <xf numFmtId="4" fontId="4" fillId="0" borderId="0" xfId="0" applyNumberFormat="1" applyFont="1"/>
    <xf numFmtId="167" fontId="2" fillId="0" borderId="0" xfId="1" applyNumberFormat="1" applyFont="1" applyFill="1" applyAlignment="1">
      <alignment horizontal="right"/>
    </xf>
    <xf numFmtId="166" fontId="2" fillId="0" borderId="0" xfId="2" applyNumberFormat="1" applyFont="1" applyFill="1" applyAlignment="1">
      <alignment horizontal="right"/>
    </xf>
    <xf numFmtId="10" fontId="3" fillId="0" borderId="0" xfId="0" applyNumberFormat="1" applyFont="1"/>
    <xf numFmtId="2" fontId="4" fillId="0" borderId="0" xfId="0" applyNumberFormat="1" applyFont="1"/>
    <xf numFmtId="10" fontId="3" fillId="2" borderId="0" xfId="0" applyNumberFormat="1" applyFont="1" applyFill="1"/>
    <xf numFmtId="0" fontId="2" fillId="2" borderId="0" xfId="0" applyFont="1" applyFill="1" applyAlignment="1">
      <alignment horizontal="right"/>
    </xf>
    <xf numFmtId="3" fontId="2" fillId="2" borderId="0" xfId="0" applyNumberFormat="1" applyFont="1" applyFill="1"/>
    <xf numFmtId="3" fontId="3" fillId="2" borderId="0" xfId="0" applyNumberFormat="1" applyFont="1" applyFill="1"/>
    <xf numFmtId="168" fontId="2" fillId="0" borderId="0" xfId="0" applyNumberFormat="1" applyFont="1" applyAlignment="1">
      <alignment horizontal="center"/>
    </xf>
    <xf numFmtId="9" fontId="2" fillId="0" borderId="0" xfId="2" applyFont="1"/>
    <xf numFmtId="171" fontId="3" fillId="0" borderId="0" xfId="0" applyNumberFormat="1" applyFont="1"/>
    <xf numFmtId="168" fontId="0" fillId="0" borderId="0" xfId="0" applyNumberFormat="1"/>
    <xf numFmtId="166" fontId="2" fillId="0" borderId="0" xfId="2" applyNumberFormat="1" applyFont="1" applyAlignment="1">
      <alignment horizontal="center"/>
    </xf>
    <xf numFmtId="43" fontId="3" fillId="0" borderId="0" xfId="1" applyFont="1"/>
    <xf numFmtId="9" fontId="0" fillId="0" borderId="0" xfId="2" applyFont="1"/>
    <xf numFmtId="9" fontId="0" fillId="0" borderId="0" xfId="0" applyNumberFormat="1"/>
    <xf numFmtId="0" fontId="4" fillId="2" borderId="0" xfId="0" applyFont="1" applyFill="1"/>
    <xf numFmtId="4" fontId="4" fillId="2" borderId="0" xfId="0" applyNumberFormat="1" applyFont="1" applyFill="1"/>
    <xf numFmtId="4" fontId="5" fillId="2" borderId="0" xfId="0" applyNumberFormat="1" applyFont="1" applyFill="1"/>
    <xf numFmtId="172" fontId="3" fillId="2" borderId="0" xfId="0" applyNumberFormat="1" applyFont="1" applyFill="1"/>
    <xf numFmtId="173" fontId="0" fillId="0" borderId="0" xfId="0" applyNumberFormat="1"/>
    <xf numFmtId="10" fontId="0" fillId="0" borderId="0" xfId="2" applyNumberFormat="1" applyFont="1"/>
    <xf numFmtId="165" fontId="10" fillId="2" borderId="0" xfId="1" applyNumberFormat="1" applyFont="1" applyFill="1" applyAlignment="1">
      <alignment horizontal="right"/>
    </xf>
    <xf numFmtId="164" fontId="0" fillId="0" borderId="0" xfId="1" applyNumberFormat="1" applyFont="1"/>
    <xf numFmtId="0" fontId="2" fillId="0" borderId="0" xfId="0" applyFont="1" applyAlignment="1">
      <alignment horizontal="center"/>
    </xf>
    <xf numFmtId="168" fontId="3" fillId="0" borderId="0" xfId="0" applyNumberFormat="1" applyFont="1" applyAlignment="1">
      <alignment horizontal="center"/>
    </xf>
    <xf numFmtId="9" fontId="2" fillId="0" borderId="0" xfId="2" applyFont="1" applyFill="1" applyAlignment="1">
      <alignment horizontal="center"/>
    </xf>
    <xf numFmtId="4" fontId="3" fillId="0" borderId="0" xfId="0" applyNumberFormat="1" applyFont="1" applyAlignment="1">
      <alignment horizontal="center"/>
    </xf>
    <xf numFmtId="9" fontId="3" fillId="0" borderId="0" xfId="2" applyFont="1" applyFill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43" fontId="3" fillId="0" borderId="0" xfId="1" applyFont="1" applyFill="1" applyAlignment="1">
      <alignment horizontal="center"/>
    </xf>
    <xf numFmtId="9" fontId="3" fillId="0" borderId="0" xfId="0" applyNumberFormat="1" applyFont="1"/>
    <xf numFmtId="168" fontId="2" fillId="4" borderId="0" xfId="0" applyNumberFormat="1" applyFont="1" applyFill="1" applyAlignment="1">
      <alignment horizontal="right"/>
    </xf>
    <xf numFmtId="168" fontId="3" fillId="4" borderId="0" xfId="0" applyNumberFormat="1" applyFont="1" applyFill="1"/>
    <xf numFmtId="168" fontId="2" fillId="4" borderId="0" xfId="0" applyNumberFormat="1" applyFont="1" applyFill="1"/>
    <xf numFmtId="166" fontId="2" fillId="4" borderId="0" xfId="2" applyNumberFormat="1" applyFont="1" applyFill="1"/>
    <xf numFmtId="165" fontId="6" fillId="4" borderId="0" xfId="1" applyNumberFormat="1" applyFont="1" applyFill="1" applyAlignment="1">
      <alignment horizontal="right"/>
    </xf>
    <xf numFmtId="165" fontId="2" fillId="4" borderId="0" xfId="0" applyNumberFormat="1" applyFont="1" applyFill="1"/>
    <xf numFmtId="165" fontId="3" fillId="4" borderId="0" xfId="0" applyNumberFormat="1" applyFont="1" applyFill="1"/>
    <xf numFmtId="168" fontId="4" fillId="4" borderId="0" xfId="0" applyNumberFormat="1" applyFont="1" applyFill="1"/>
    <xf numFmtId="168" fontId="5" fillId="4" borderId="0" xfId="0" applyNumberFormat="1" applyFont="1" applyFill="1"/>
    <xf numFmtId="166" fontId="5" fillId="4" borderId="0" xfId="2" applyNumberFormat="1" applyFont="1" applyFill="1"/>
    <xf numFmtId="166" fontId="3" fillId="4" borderId="0" xfId="2" applyNumberFormat="1" applyFont="1" applyFill="1"/>
    <xf numFmtId="4" fontId="3" fillId="4" borderId="0" xfId="0" applyNumberFormat="1" applyFont="1" applyFill="1"/>
    <xf numFmtId="9" fontId="3" fillId="4" borderId="0" xfId="2" applyFont="1" applyFill="1"/>
    <xf numFmtId="9" fontId="2" fillId="4" borderId="0" xfId="2" applyFont="1" applyFill="1"/>
    <xf numFmtId="168" fontId="8" fillId="4" borderId="0" xfId="0" applyNumberFormat="1" applyFont="1" applyFill="1"/>
    <xf numFmtId="0" fontId="3" fillId="4" borderId="0" xfId="0" applyFont="1" applyFill="1"/>
    <xf numFmtId="4" fontId="2" fillId="4" borderId="0" xfId="0" applyNumberFormat="1" applyFont="1" applyFill="1"/>
    <xf numFmtId="43" fontId="3" fillId="4" borderId="0" xfId="1" applyFont="1" applyFill="1"/>
    <xf numFmtId="10" fontId="3" fillId="4" borderId="0" xfId="2" applyNumberFormat="1" applyFont="1" applyFill="1"/>
    <xf numFmtId="10" fontId="2" fillId="4" borderId="0" xfId="2" applyNumberFormat="1" applyFont="1" applyFill="1"/>
    <xf numFmtId="10" fontId="3" fillId="4" borderId="0" xfId="0" applyNumberFormat="1" applyFont="1" applyFill="1"/>
    <xf numFmtId="2" fontId="4" fillId="4" borderId="0" xfId="0" applyNumberFormat="1" applyFont="1" applyFill="1"/>
    <xf numFmtId="166" fontId="2" fillId="4" borderId="0" xfId="0" applyNumberFormat="1" applyFont="1" applyFill="1"/>
    <xf numFmtId="9" fontId="3" fillId="0" borderId="0" xfId="2" applyFont="1" applyAlignment="1">
      <alignment horizontal="center"/>
    </xf>
  </cellXfs>
  <cellStyles count="3">
    <cellStyle name="Normal" xfId="0" builtinId="0"/>
    <cellStyle name="Procent" xfId="2" builtinId="5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829FD41-A1C7-4636-ACAE-C1F7CAF7D35C}">
  <we:reference id="wa200006575" version="1.0.0.8" store="sv-SE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D5B59-C9AB-433B-A5FA-A1F232EF1704}">
  <dimension ref="A1:XFD378"/>
  <sheetViews>
    <sheetView tabSelected="1" zoomScaleNormal="100" workbookViewId="0">
      <pane xSplit="5" ySplit="13" topLeftCell="T14" activePane="bottomRight" state="frozen"/>
      <selection pane="topRight" activeCell="F1" sqref="F1"/>
      <selection pane="bottomLeft" activeCell="A14" sqref="A14"/>
      <selection pane="bottomRight" activeCell="T3" sqref="T3"/>
    </sheetView>
  </sheetViews>
  <sheetFormatPr defaultColWidth="9" defaultRowHeight="15" customHeight="1" x14ac:dyDescent="0.25"/>
  <cols>
    <col min="1" max="1" width="54.1796875" style="2" bestFit="1" customWidth="1"/>
    <col min="2" max="2" width="11.1796875" style="2" customWidth="1"/>
    <col min="3" max="16" width="9" style="2" customWidth="1"/>
    <col min="17" max="20" width="9" style="35" customWidth="1"/>
    <col min="21" max="23" width="9" style="5" customWidth="1"/>
    <col min="24" max="24" width="5.453125" style="2" hidden="1" customWidth="1"/>
    <col min="25" max="25" width="9" style="56" customWidth="1"/>
    <col min="26" max="27" width="9" style="2" customWidth="1"/>
    <col min="28" max="28" width="9" style="2" hidden="1" customWidth="1"/>
    <col min="29" max="29" width="9" style="2" customWidth="1"/>
    <col min="30" max="30" width="9" style="2"/>
    <col min="31" max="32" width="0" style="2" hidden="1" customWidth="1"/>
    <col min="33" max="16384" width="9" style="2"/>
  </cols>
  <sheetData>
    <row r="1" spans="1:42 16384:16384" ht="15" customHeight="1" x14ac:dyDescent="0.35">
      <c r="A1" s="9" t="s">
        <v>43</v>
      </c>
      <c r="Q1" s="2"/>
      <c r="R1" s="2"/>
      <c r="S1" s="2"/>
      <c r="T1" s="105"/>
      <c r="U1" s="34"/>
      <c r="V1" s="105"/>
      <c r="W1" s="105"/>
      <c r="Y1" s="112"/>
      <c r="Z1" s="5"/>
      <c r="AA1" s="37"/>
      <c r="AC1" s="5"/>
    </row>
    <row r="2" spans="1:42 16384:16384" ht="15" customHeight="1" x14ac:dyDescent="0.25">
      <c r="A2" s="1" t="s">
        <v>44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45</v>
      </c>
      <c r="M2" s="11" t="s">
        <v>46</v>
      </c>
      <c r="N2" s="11" t="s">
        <v>47</v>
      </c>
      <c r="O2" s="11" t="s">
        <v>48</v>
      </c>
      <c r="P2" s="11" t="s">
        <v>49</v>
      </c>
      <c r="Q2" s="45" t="s">
        <v>50</v>
      </c>
      <c r="R2" s="45" t="s">
        <v>51</v>
      </c>
      <c r="S2" s="45" t="s">
        <v>71</v>
      </c>
      <c r="T2" s="125" t="s">
        <v>73</v>
      </c>
      <c r="U2" s="45" t="s">
        <v>82</v>
      </c>
      <c r="V2" s="45" t="s">
        <v>83</v>
      </c>
      <c r="W2" s="45" t="s">
        <v>85</v>
      </c>
      <c r="X2" s="2" t="s">
        <v>86</v>
      </c>
      <c r="Y2" s="50" t="s">
        <v>87</v>
      </c>
      <c r="Z2" s="115"/>
      <c r="AA2" s="115"/>
      <c r="AB2" s="115"/>
      <c r="AC2" s="115"/>
      <c r="AD2" s="115"/>
      <c r="AG2" s="1"/>
    </row>
    <row r="3" spans="1:42 16384:16384" ht="15" customHeight="1" x14ac:dyDescent="0.25">
      <c r="A3" s="2" t="s">
        <v>10</v>
      </c>
      <c r="B3" s="15">
        <v>145.5</v>
      </c>
      <c r="C3" s="15">
        <v>198.8</v>
      </c>
      <c r="D3" s="15">
        <v>265.7</v>
      </c>
      <c r="E3" s="15">
        <v>338.9</v>
      </c>
      <c r="F3" s="15">
        <v>339</v>
      </c>
      <c r="G3" s="15">
        <v>414.2</v>
      </c>
      <c r="H3" s="15">
        <v>373.1</v>
      </c>
      <c r="I3" s="15">
        <v>362.3</v>
      </c>
      <c r="J3" s="15">
        <v>303.89999999999998</v>
      </c>
      <c r="K3" s="15">
        <v>425.2</v>
      </c>
      <c r="L3" s="15">
        <v>298.89999999999998</v>
      </c>
      <c r="M3" s="15">
        <v>318.10000000000002</v>
      </c>
      <c r="N3" s="15">
        <v>317.7</v>
      </c>
      <c r="O3" s="15">
        <v>332.30953910000005</v>
      </c>
      <c r="P3" s="2">
        <v>322.60000000000002</v>
      </c>
      <c r="Q3" s="35">
        <v>371.98</v>
      </c>
      <c r="R3" s="35">
        <v>334.4</v>
      </c>
      <c r="S3" s="35">
        <v>330.55</v>
      </c>
      <c r="T3" s="126">
        <v>290.2</v>
      </c>
      <c r="U3" s="35">
        <v>255.18199999999999</v>
      </c>
      <c r="V3" s="35">
        <v>188</v>
      </c>
      <c r="W3" s="35">
        <v>199.60000000000002</v>
      </c>
      <c r="X3" s="104">
        <v>75.5</v>
      </c>
      <c r="Y3" s="51">
        <v>245.6</v>
      </c>
      <c r="Z3" s="116"/>
      <c r="AA3" s="116"/>
      <c r="AB3" s="116"/>
      <c r="AC3" s="117"/>
      <c r="AD3" s="118"/>
    </row>
    <row r="4" spans="1:42 16384:16384" ht="15" customHeight="1" x14ac:dyDescent="0.25">
      <c r="A4" s="2" t="s">
        <v>11</v>
      </c>
      <c r="B4" s="15">
        <v>34</v>
      </c>
      <c r="C4" s="15">
        <v>34.5</v>
      </c>
      <c r="D4" s="15">
        <v>35</v>
      </c>
      <c r="E4" s="15">
        <v>35.6</v>
      </c>
      <c r="F4" s="15">
        <v>38.9</v>
      </c>
      <c r="G4" s="15">
        <v>41</v>
      </c>
      <c r="H4" s="15">
        <v>45.1</v>
      </c>
      <c r="I4" s="15">
        <v>45.1</v>
      </c>
      <c r="J4" s="15">
        <v>46.5</v>
      </c>
      <c r="K4" s="15">
        <v>50.1</v>
      </c>
      <c r="L4" s="15">
        <v>53.9</v>
      </c>
      <c r="M4" s="15">
        <v>55.7</v>
      </c>
      <c r="N4" s="15">
        <v>58.4</v>
      </c>
      <c r="O4" s="15">
        <v>64.378880899999999</v>
      </c>
      <c r="P4" s="2">
        <v>67.3</v>
      </c>
      <c r="Q4" s="35">
        <v>77.694999999999993</v>
      </c>
      <c r="R4" s="35">
        <v>82</v>
      </c>
      <c r="S4" s="35">
        <v>87.1</v>
      </c>
      <c r="T4" s="126">
        <v>96.4</v>
      </c>
      <c r="U4" s="35">
        <v>106.014</v>
      </c>
      <c r="V4" s="35">
        <v>112.3</v>
      </c>
      <c r="W4" s="35">
        <v>118.60000000000001</v>
      </c>
      <c r="X4" s="104">
        <v>41.9</v>
      </c>
      <c r="Y4" s="51">
        <v>127.14</v>
      </c>
      <c r="Z4" s="148"/>
      <c r="AA4" s="148"/>
      <c r="AB4" s="116"/>
      <c r="AC4" s="117"/>
      <c r="AD4" s="118"/>
      <c r="AE4" s="35"/>
      <c r="AF4" s="35"/>
      <c r="AG4" s="64"/>
      <c r="AI4" s="35"/>
      <c r="AJ4" s="35"/>
      <c r="AK4" s="35"/>
      <c r="AL4" s="35"/>
      <c r="AM4" s="35"/>
      <c r="AN4" s="35"/>
      <c r="AO4" s="35"/>
      <c r="AP4" s="35"/>
    </row>
    <row r="5" spans="1:42 16384:16384" ht="15" customHeight="1" x14ac:dyDescent="0.25">
      <c r="A5" s="2" t="s">
        <v>12</v>
      </c>
      <c r="B5" s="15">
        <v>2.6</v>
      </c>
      <c r="C5" s="15">
        <v>4.9000000000000004</v>
      </c>
      <c r="D5" s="15">
        <v>10</v>
      </c>
      <c r="E5" s="15">
        <v>15.3</v>
      </c>
      <c r="F5" s="15">
        <v>18.399999999999999</v>
      </c>
      <c r="G5" s="15">
        <v>23.5</v>
      </c>
      <c r="H5" s="15">
        <v>28.6</v>
      </c>
      <c r="I5" s="15">
        <v>35</v>
      </c>
      <c r="J5" s="15">
        <v>34.4</v>
      </c>
      <c r="K5" s="15">
        <v>41.8</v>
      </c>
      <c r="L5" s="15">
        <v>44.4</v>
      </c>
      <c r="M5" s="15">
        <v>49.6</v>
      </c>
      <c r="N5" s="15">
        <v>49.5</v>
      </c>
      <c r="O5" s="15">
        <v>57.7</v>
      </c>
      <c r="P5" s="2">
        <v>65.8</v>
      </c>
      <c r="Q5" s="35">
        <v>71.858999999999995</v>
      </c>
      <c r="R5" s="35">
        <v>79.2</v>
      </c>
      <c r="S5" s="35">
        <v>77.599999999999994</v>
      </c>
      <c r="T5" s="126">
        <v>79.900000000000006</v>
      </c>
      <c r="U5" s="35">
        <v>87.706000000000003</v>
      </c>
      <c r="V5" s="35">
        <v>59.4</v>
      </c>
      <c r="W5" s="35">
        <v>73.78</v>
      </c>
      <c r="X5" s="104">
        <v>27.16</v>
      </c>
      <c r="Y5" s="51">
        <v>85.07</v>
      </c>
      <c r="Z5" s="34"/>
      <c r="AA5" s="148"/>
      <c r="AB5" s="116"/>
      <c r="AC5" s="117"/>
      <c r="AD5" s="119"/>
      <c r="AE5" s="15"/>
      <c r="AF5" s="15"/>
      <c r="AG5" s="5"/>
      <c r="AI5" s="15"/>
      <c r="AJ5" s="15"/>
      <c r="AK5" s="15"/>
      <c r="AL5" s="15"/>
      <c r="AM5" s="15"/>
      <c r="AN5" s="15"/>
      <c r="AO5" s="15"/>
      <c r="AP5" s="15"/>
    </row>
    <row r="6" spans="1:42 16384:16384" ht="15" customHeight="1" x14ac:dyDescent="0.25">
      <c r="A6" s="2" t="s">
        <v>13</v>
      </c>
      <c r="B6" s="15">
        <v>2</v>
      </c>
      <c r="C6" s="15">
        <v>1.8</v>
      </c>
      <c r="D6" s="15">
        <v>1.9</v>
      </c>
      <c r="E6" s="15">
        <v>2.5</v>
      </c>
      <c r="F6" s="15">
        <v>2</v>
      </c>
      <c r="G6" s="15">
        <v>1.2</v>
      </c>
      <c r="H6" s="15">
        <v>3.3</v>
      </c>
      <c r="I6" s="15">
        <v>1.8</v>
      </c>
      <c r="J6" s="15">
        <v>2.2999999999999998</v>
      </c>
      <c r="K6" s="15">
        <v>1.4</v>
      </c>
      <c r="L6" s="15">
        <v>1.4</v>
      </c>
      <c r="M6" s="15">
        <v>1.3</v>
      </c>
      <c r="N6" s="15">
        <v>1.6</v>
      </c>
      <c r="O6" s="15">
        <v>1.5660914999999846</v>
      </c>
      <c r="P6" s="2">
        <v>1.5</v>
      </c>
      <c r="Q6" s="35">
        <v>1.242</v>
      </c>
      <c r="R6" s="35">
        <v>1.3</v>
      </c>
      <c r="S6" s="35">
        <v>1.1000000000000001</v>
      </c>
      <c r="T6" s="126">
        <v>1.4</v>
      </c>
      <c r="U6" s="35">
        <v>2.0139999999999998</v>
      </c>
      <c r="V6" s="35">
        <v>1.9</v>
      </c>
      <c r="W6" s="35">
        <v>1.2</v>
      </c>
      <c r="X6" s="104">
        <v>0.67100000000000004</v>
      </c>
      <c r="Y6" s="51">
        <v>6.22</v>
      </c>
      <c r="Z6" s="116"/>
      <c r="AA6" s="116"/>
      <c r="AB6" s="116"/>
      <c r="AC6" s="117"/>
      <c r="AD6" s="116"/>
      <c r="AG6" s="35"/>
    </row>
    <row r="7" spans="1:42 16384:16384" ht="15" customHeight="1" x14ac:dyDescent="0.25">
      <c r="A7" s="1" t="s">
        <v>14</v>
      </c>
      <c r="B7" s="20">
        <v>184</v>
      </c>
      <c r="C7" s="20">
        <v>240.04</v>
      </c>
      <c r="D7" s="20">
        <v>312.60000000000002</v>
      </c>
      <c r="E7" s="20">
        <v>392.23</v>
      </c>
      <c r="F7" s="20">
        <v>398.3</v>
      </c>
      <c r="G7" s="20">
        <v>480.4</v>
      </c>
      <c r="H7" s="20">
        <v>450.13</v>
      </c>
      <c r="I7" s="20">
        <v>444.1</v>
      </c>
      <c r="J7" s="20">
        <v>387.1</v>
      </c>
      <c r="K7" s="20">
        <v>518.4</v>
      </c>
      <c r="L7" s="20">
        <v>398.67</v>
      </c>
      <c r="M7" s="20">
        <v>424.7</v>
      </c>
      <c r="N7" s="20">
        <v>427.2</v>
      </c>
      <c r="O7" s="20">
        <v>455.94768500000004</v>
      </c>
      <c r="P7" s="1">
        <v>457.3</v>
      </c>
      <c r="Q7" s="36">
        <v>522.79999999999995</v>
      </c>
      <c r="R7" s="36">
        <v>496.9</v>
      </c>
      <c r="S7" s="36">
        <v>496.43799999999999</v>
      </c>
      <c r="T7" s="127">
        <v>467.9</v>
      </c>
      <c r="U7" s="36">
        <v>450.93799999999999</v>
      </c>
      <c r="V7" s="36">
        <v>361.59999999999997</v>
      </c>
      <c r="W7" s="36">
        <v>393.18</v>
      </c>
      <c r="X7" s="35">
        <v>145.23099999999999</v>
      </c>
      <c r="Y7" s="52">
        <v>464.03000000000003</v>
      </c>
      <c r="Z7" s="36"/>
      <c r="AA7" s="117"/>
      <c r="AB7" s="116"/>
      <c r="AC7" s="115"/>
      <c r="AE7" s="35"/>
      <c r="AI7" s="36"/>
      <c r="XFD7" s="99">
        <f>+XFD3+XFD4+XFD5+XFD6</f>
        <v>0</v>
      </c>
    </row>
    <row r="8" spans="1:42 16384:16384" ht="15" customHeight="1" x14ac:dyDescent="0.25">
      <c r="A8" s="1" t="s">
        <v>22</v>
      </c>
      <c r="B8" s="20">
        <v>184.4</v>
      </c>
      <c r="C8" s="20">
        <v>240.4</v>
      </c>
      <c r="D8" s="20">
        <v>312.8</v>
      </c>
      <c r="E8" s="20">
        <v>395.1</v>
      </c>
      <c r="F8" s="20">
        <v>400.6</v>
      </c>
      <c r="G8" s="20">
        <v>482.5</v>
      </c>
      <c r="H8" s="20">
        <v>451</v>
      </c>
      <c r="I8" s="20">
        <v>451.6</v>
      </c>
      <c r="J8" s="20">
        <v>388.1</v>
      </c>
      <c r="K8" s="20">
        <v>519.1</v>
      </c>
      <c r="L8" s="20">
        <v>398.7</v>
      </c>
      <c r="M8" s="20">
        <v>434.5</v>
      </c>
      <c r="N8" s="20">
        <v>431</v>
      </c>
      <c r="O8" s="20">
        <v>457.93606110000013</v>
      </c>
      <c r="P8" s="20">
        <v>458.9</v>
      </c>
      <c r="Q8" s="36">
        <v>528.5</v>
      </c>
      <c r="R8" s="36">
        <v>506.5</v>
      </c>
      <c r="S8" s="36">
        <v>506.2</v>
      </c>
      <c r="T8" s="127">
        <v>476.7</v>
      </c>
      <c r="U8" s="36">
        <v>462.4</v>
      </c>
      <c r="V8" s="36">
        <v>373.7</v>
      </c>
      <c r="W8" s="36">
        <v>401.25400000000002</v>
      </c>
      <c r="X8" s="35">
        <v>147.83099999999999</v>
      </c>
      <c r="Y8" s="52">
        <v>469.33000000000004</v>
      </c>
      <c r="Z8" s="99"/>
      <c r="AA8" s="120"/>
      <c r="AB8" s="99"/>
      <c r="AC8" s="5"/>
      <c r="AD8" s="5"/>
      <c r="AG8" s="35"/>
      <c r="AI8" s="35"/>
    </row>
    <row r="9" spans="1:42 16384:16384" ht="15" customHeight="1" x14ac:dyDescent="0.25">
      <c r="O9" s="5"/>
      <c r="P9" s="35"/>
      <c r="Q9" s="5"/>
      <c r="R9" s="5"/>
      <c r="S9" s="5"/>
      <c r="T9" s="126"/>
      <c r="U9" s="35"/>
      <c r="V9" s="35"/>
      <c r="W9" s="35"/>
      <c r="X9" s="35"/>
      <c r="Y9" s="83"/>
      <c r="Z9" s="37"/>
      <c r="AA9" s="119"/>
      <c r="AB9" s="121"/>
      <c r="AD9" s="121"/>
    </row>
    <row r="10" spans="1:42 16384:16384" ht="15" customHeight="1" x14ac:dyDescent="0.25">
      <c r="A10" s="2" t="s">
        <v>15</v>
      </c>
      <c r="B10" s="15">
        <v>-52.300000000000011</v>
      </c>
      <c r="C10" s="15">
        <v>-60.379999999999995</v>
      </c>
      <c r="D10" s="15">
        <v>-73.600000000000023</v>
      </c>
      <c r="E10" s="15">
        <v>-86.57</v>
      </c>
      <c r="F10" s="15">
        <v>-87.050000000000011</v>
      </c>
      <c r="G10" s="15">
        <v>-106.19999999999999</v>
      </c>
      <c r="H10" s="15">
        <v>-113.37</v>
      </c>
      <c r="I10" s="15">
        <v>-111.10000000000002</v>
      </c>
      <c r="J10" s="15">
        <v>-96.100000000000023</v>
      </c>
      <c r="K10" s="15">
        <v>-123.09999999999997</v>
      </c>
      <c r="L10" s="15">
        <v>-100.25</v>
      </c>
      <c r="M10" s="15">
        <v>-101.69999999999999</v>
      </c>
      <c r="N10" s="15">
        <v>-104.39999999999998</v>
      </c>
      <c r="O10" s="15">
        <v>-112.255286</v>
      </c>
      <c r="P10" s="2">
        <v>-105.4</v>
      </c>
      <c r="Q10" s="35">
        <v>-119.7</v>
      </c>
      <c r="R10" s="35">
        <v>-112.6</v>
      </c>
      <c r="S10" s="35">
        <v>-113.15600000000001</v>
      </c>
      <c r="T10" s="126">
        <v>-113.6</v>
      </c>
      <c r="U10" s="35">
        <v>-129.73599999999999</v>
      </c>
      <c r="V10" s="35">
        <v>-105.3</v>
      </c>
      <c r="W10" s="35">
        <v>-112.05</v>
      </c>
      <c r="X10" s="35">
        <v>-40.246000000000002</v>
      </c>
      <c r="Y10" s="51">
        <v>-133</v>
      </c>
      <c r="Z10" s="122"/>
      <c r="AA10" s="122"/>
      <c r="AB10" s="122"/>
      <c r="AD10" s="116"/>
    </row>
    <row r="11" spans="1:42 16384:16384" ht="15" customHeight="1" x14ac:dyDescent="0.25">
      <c r="T11" s="126"/>
      <c r="U11" s="63"/>
      <c r="V11" s="63"/>
      <c r="W11" s="63"/>
      <c r="Y11" s="83"/>
      <c r="Z11" s="121"/>
      <c r="AA11" s="121"/>
      <c r="AB11" s="121"/>
      <c r="AD11" s="116"/>
    </row>
    <row r="12" spans="1:42 16384:16384" ht="15" customHeight="1" x14ac:dyDescent="0.25">
      <c r="A12" s="1" t="s">
        <v>16</v>
      </c>
      <c r="B12" s="15">
        <v>131.69999999999999</v>
      </c>
      <c r="C12" s="15">
        <v>179.66</v>
      </c>
      <c r="D12" s="15">
        <v>239</v>
      </c>
      <c r="E12" s="15">
        <v>305.66000000000003</v>
      </c>
      <c r="F12" s="20">
        <v>311.25</v>
      </c>
      <c r="G12" s="20">
        <v>374.2</v>
      </c>
      <c r="H12" s="20">
        <v>336.76</v>
      </c>
      <c r="I12" s="20">
        <v>333</v>
      </c>
      <c r="J12" s="20">
        <v>291</v>
      </c>
      <c r="K12" s="20">
        <v>395.3</v>
      </c>
      <c r="L12" s="20">
        <v>298.42</v>
      </c>
      <c r="M12" s="20">
        <v>323</v>
      </c>
      <c r="N12" s="20">
        <v>322.8</v>
      </c>
      <c r="O12" s="20">
        <v>343.69239900000002</v>
      </c>
      <c r="P12" s="1">
        <v>351.9</v>
      </c>
      <c r="Q12" s="36">
        <v>403</v>
      </c>
      <c r="R12" s="36">
        <v>384.3</v>
      </c>
      <c r="S12" s="36">
        <v>383.28199999999998</v>
      </c>
      <c r="T12" s="127">
        <v>354.29999999999995</v>
      </c>
      <c r="U12" s="36">
        <v>321.202</v>
      </c>
      <c r="V12" s="36">
        <v>256.3</v>
      </c>
      <c r="W12" s="36">
        <v>281.2</v>
      </c>
      <c r="X12" s="101">
        <v>104.98499999999999</v>
      </c>
      <c r="Y12" s="52">
        <v>331</v>
      </c>
      <c r="Z12" s="36"/>
      <c r="AA12" s="116"/>
      <c r="AB12" s="116"/>
      <c r="AC12" s="117"/>
      <c r="AD12" s="118"/>
      <c r="AG12" s="116"/>
    </row>
    <row r="13" spans="1:42 16384:16384" ht="15" customHeight="1" x14ac:dyDescent="0.25">
      <c r="A13" s="1" t="s">
        <v>17</v>
      </c>
      <c r="B13" s="17">
        <v>0.71576086956521734</v>
      </c>
      <c r="C13" s="17">
        <v>0.74845859023496086</v>
      </c>
      <c r="D13" s="17">
        <v>0.76455534229046695</v>
      </c>
      <c r="E13" s="17">
        <v>0.77928766285087836</v>
      </c>
      <c r="F13" s="22">
        <v>0.78144614612101426</v>
      </c>
      <c r="G13" s="22">
        <v>0.77893422148209823</v>
      </c>
      <c r="H13" s="22">
        <v>0.7481394263879324</v>
      </c>
      <c r="I13" s="22">
        <v>0.74983111911731593</v>
      </c>
      <c r="J13" s="22">
        <v>0.75174373546887108</v>
      </c>
      <c r="K13" s="22">
        <v>0.76253858024691368</v>
      </c>
      <c r="L13" s="22">
        <v>0.74853889181528588</v>
      </c>
      <c r="M13" s="22">
        <v>0.76053684954085243</v>
      </c>
      <c r="N13" s="22">
        <v>0.7556179775280899</v>
      </c>
      <c r="O13" s="22">
        <v>0.75379788143896376</v>
      </c>
      <c r="P13" s="22">
        <v>0.77</v>
      </c>
      <c r="Q13" s="22">
        <v>0.77100000000000002</v>
      </c>
      <c r="R13" s="22">
        <v>0.77300000000000002</v>
      </c>
      <c r="S13" s="22">
        <v>0.77206418525576204</v>
      </c>
      <c r="T13" s="128">
        <v>0.75721307971788843</v>
      </c>
      <c r="U13" s="22">
        <v>0.71229747770203444</v>
      </c>
      <c r="V13" s="22">
        <v>0.70879424778761069</v>
      </c>
      <c r="W13" s="22">
        <v>0.7151940587008494</v>
      </c>
      <c r="X13" s="103">
        <v>0.72288285558868282</v>
      </c>
      <c r="Y13" s="54">
        <v>0.71331594939982323</v>
      </c>
      <c r="Z13" s="120"/>
      <c r="AA13" s="120"/>
      <c r="AB13" s="117"/>
      <c r="AC13" s="117"/>
      <c r="AD13" s="120"/>
      <c r="AG13" s="120"/>
    </row>
    <row r="14" spans="1:42 16384:16384" ht="15" customHeight="1" x14ac:dyDescent="0.25">
      <c r="T14" s="126"/>
      <c r="U14" s="35"/>
      <c r="V14" s="35"/>
      <c r="W14" s="35"/>
      <c r="Y14" s="51"/>
      <c r="Z14" s="121"/>
      <c r="AA14" s="121"/>
      <c r="AB14" s="121"/>
      <c r="AD14" s="121"/>
    </row>
    <row r="15" spans="1:42 16384:16384" ht="15" customHeight="1" x14ac:dyDescent="0.25">
      <c r="A15" s="2" t="s">
        <v>18</v>
      </c>
      <c r="B15" s="15">
        <v>-50.7</v>
      </c>
      <c r="C15" s="15">
        <v>-52.8</v>
      </c>
      <c r="D15" s="15">
        <v>-110.4</v>
      </c>
      <c r="E15" s="15">
        <v>-52.8</v>
      </c>
      <c r="F15" s="15">
        <v>-58.7</v>
      </c>
      <c r="G15" s="15">
        <v>-78.599999999999994</v>
      </c>
      <c r="H15" s="15">
        <v>-79.599999999999994</v>
      </c>
      <c r="I15" s="15">
        <v>-84.1</v>
      </c>
      <c r="J15" s="15">
        <v>-84.8</v>
      </c>
      <c r="K15" s="15">
        <v>-92.5</v>
      </c>
      <c r="L15" s="15">
        <v>-93.5</v>
      </c>
      <c r="M15" s="15">
        <v>-90.3</v>
      </c>
      <c r="N15" s="15">
        <v>-94.9</v>
      </c>
      <c r="O15" s="15">
        <v>-101.3338565</v>
      </c>
      <c r="P15" s="2">
        <v>-103.5</v>
      </c>
      <c r="Q15" s="35">
        <v>-120.2</v>
      </c>
      <c r="R15" s="35">
        <v>-142.4</v>
      </c>
      <c r="S15" s="35">
        <v>-135.44499999999999</v>
      </c>
      <c r="T15" s="126">
        <v>-111.9</v>
      </c>
      <c r="U15" s="35">
        <v>-150.5</v>
      </c>
      <c r="V15" s="35">
        <v>-133.19999999999999</v>
      </c>
      <c r="W15" s="35">
        <v>-121</v>
      </c>
      <c r="X15" s="51">
        <v>-36</v>
      </c>
      <c r="Y15" s="80">
        <v>-98.4</v>
      </c>
      <c r="Z15" s="116"/>
      <c r="AA15" s="121"/>
      <c r="AB15" s="116"/>
    </row>
    <row r="16" spans="1:42 16384:16384" ht="15" customHeight="1" x14ac:dyDescent="0.25">
      <c r="A16" s="10" t="s">
        <v>84</v>
      </c>
      <c r="B16" s="18">
        <v>0</v>
      </c>
      <c r="C16" s="18">
        <v>0</v>
      </c>
      <c r="D16" s="19">
        <v>-0.7</v>
      </c>
      <c r="E16" s="19">
        <v>-2.2000000000000002</v>
      </c>
      <c r="F16" s="19">
        <v>-3.4</v>
      </c>
      <c r="G16" s="19">
        <v>-6.9</v>
      </c>
      <c r="H16" s="19">
        <v>-9.9</v>
      </c>
      <c r="I16" s="19">
        <v>-9.8000000000000007</v>
      </c>
      <c r="J16" s="19">
        <v>-11</v>
      </c>
      <c r="K16" s="19">
        <v>-11.2</v>
      </c>
      <c r="L16" s="19">
        <v>-15.6</v>
      </c>
      <c r="M16" s="19">
        <v>-1.9</v>
      </c>
      <c r="N16" s="19">
        <v>-11.3</v>
      </c>
      <c r="O16" s="19">
        <v>-12.2</v>
      </c>
      <c r="P16" s="2">
        <v>-19.899999999999999</v>
      </c>
      <c r="Q16" s="35">
        <v>-30.3</v>
      </c>
      <c r="R16" s="35">
        <v>-49.6</v>
      </c>
      <c r="S16" s="35">
        <v>-38.799999999999997</v>
      </c>
      <c r="T16" s="126">
        <v>-23.6</v>
      </c>
      <c r="U16" s="35">
        <v>-56.6</v>
      </c>
      <c r="V16" s="35">
        <v>-38.9</v>
      </c>
      <c r="W16" s="35">
        <v>-17.844000000000001</v>
      </c>
      <c r="X16" s="51">
        <v>-9.6</v>
      </c>
      <c r="Y16" s="80">
        <v>-26.116</v>
      </c>
      <c r="Z16" s="121"/>
      <c r="AA16" s="121"/>
      <c r="AB16" s="116"/>
      <c r="AD16" s="5"/>
    </row>
    <row r="17" spans="1:35" ht="15" customHeight="1" x14ac:dyDescent="0.25">
      <c r="A17" s="2" t="s">
        <v>19</v>
      </c>
      <c r="B17" s="15">
        <v>-37.200000000000003</v>
      </c>
      <c r="C17" s="15">
        <v>-42</v>
      </c>
      <c r="D17" s="15">
        <v>-88.4</v>
      </c>
      <c r="E17" s="15">
        <v>-80.3</v>
      </c>
      <c r="F17" s="15">
        <v>-73.400000000000006</v>
      </c>
      <c r="G17" s="15">
        <v>-79.2</v>
      </c>
      <c r="H17" s="15">
        <v>-76.599999999999994</v>
      </c>
      <c r="I17" s="15">
        <v>-120.5</v>
      </c>
      <c r="J17" s="15">
        <v>-57.1</v>
      </c>
      <c r="K17" s="15">
        <v>-65</v>
      </c>
      <c r="L17" s="15">
        <v>-59.2</v>
      </c>
      <c r="M17" s="15">
        <v>-74</v>
      </c>
      <c r="N17" s="15">
        <v>-80.7</v>
      </c>
      <c r="O17" s="15">
        <v>-79.691362400000003</v>
      </c>
      <c r="P17" s="2">
        <v>-82.6</v>
      </c>
      <c r="Q17" s="35">
        <v>-87.5</v>
      </c>
      <c r="R17" s="35">
        <v>-102.6</v>
      </c>
      <c r="S17" s="35">
        <v>-84.76</v>
      </c>
      <c r="T17" s="126">
        <v>-88.6</v>
      </c>
      <c r="U17" s="35">
        <v>-79.3</v>
      </c>
      <c r="V17" s="35">
        <v>-70.8</v>
      </c>
      <c r="W17" s="35">
        <v>-80.3</v>
      </c>
      <c r="X17" s="51">
        <v>-30</v>
      </c>
      <c r="Y17" s="80">
        <v>-107.73399999999999</v>
      </c>
      <c r="Z17" s="122"/>
      <c r="AA17" s="121"/>
      <c r="AB17" s="116"/>
    </row>
    <row r="18" spans="1:35" ht="15" customHeight="1" x14ac:dyDescent="0.25">
      <c r="A18" s="1" t="s">
        <v>23</v>
      </c>
      <c r="B18" s="20">
        <v>-88</v>
      </c>
      <c r="C18" s="20">
        <v>-94.9</v>
      </c>
      <c r="D18" s="20">
        <v>-198.8</v>
      </c>
      <c r="E18" s="20">
        <v>-133.1</v>
      </c>
      <c r="F18" s="20">
        <v>-132.1</v>
      </c>
      <c r="G18" s="20">
        <v>-157.80000000000001</v>
      </c>
      <c r="H18" s="20">
        <v>-156.19999999999999</v>
      </c>
      <c r="I18" s="20">
        <v>-204.6</v>
      </c>
      <c r="J18" s="20">
        <v>-141.9</v>
      </c>
      <c r="K18" s="20">
        <v>-157.4</v>
      </c>
      <c r="L18" s="20">
        <v>-152.6</v>
      </c>
      <c r="M18" s="20">
        <v>-164.3</v>
      </c>
      <c r="N18" s="20">
        <v>-175.6</v>
      </c>
      <c r="O18" s="20">
        <v>-181.0252189</v>
      </c>
      <c r="P18" s="20">
        <v>-186.1</v>
      </c>
      <c r="Q18" s="20">
        <v>-207.7</v>
      </c>
      <c r="R18" s="20">
        <v>-244.9</v>
      </c>
      <c r="S18" s="20">
        <v>-220.20499999999998</v>
      </c>
      <c r="T18" s="127">
        <v>-200.5</v>
      </c>
      <c r="U18" s="36">
        <v>-229.8</v>
      </c>
      <c r="V18" s="36">
        <v>-204</v>
      </c>
      <c r="W18" s="36">
        <v>-201.3</v>
      </c>
      <c r="X18" s="52">
        <v>-66</v>
      </c>
      <c r="Y18" s="82">
        <v>-206.13400000000001</v>
      </c>
      <c r="Z18" s="86"/>
      <c r="AA18" s="115"/>
      <c r="AB18" s="116"/>
      <c r="AC18" s="115"/>
      <c r="AD18" s="121"/>
      <c r="AH18" s="86"/>
      <c r="AI18" s="86"/>
    </row>
    <row r="19" spans="1:35" ht="15" customHeight="1" x14ac:dyDescent="0.25">
      <c r="A19" s="1"/>
      <c r="B19" s="1"/>
      <c r="C19" s="1"/>
      <c r="D19" s="1"/>
      <c r="E19" s="1"/>
      <c r="F19" s="20"/>
      <c r="G19" s="20"/>
      <c r="H19" s="20"/>
      <c r="I19" s="20"/>
      <c r="J19" s="1"/>
      <c r="K19" s="1"/>
      <c r="L19" s="1"/>
      <c r="M19" s="1"/>
      <c r="N19" s="1"/>
      <c r="O19" s="35"/>
      <c r="P19" s="35"/>
      <c r="T19" s="126"/>
      <c r="U19" s="35"/>
      <c r="V19" s="35"/>
      <c r="W19" s="1"/>
      <c r="X19" s="35"/>
      <c r="Y19" s="51"/>
      <c r="Z19" s="5"/>
      <c r="AA19" s="35"/>
      <c r="AB19" s="35"/>
      <c r="AD19" s="5"/>
      <c r="AG19" s="35"/>
    </row>
    <row r="20" spans="1:35" ht="15" customHeight="1" x14ac:dyDescent="0.25">
      <c r="A20" s="2" t="s">
        <v>24</v>
      </c>
      <c r="B20" s="15">
        <v>-10.1</v>
      </c>
      <c r="C20" s="15">
        <v>-19.3</v>
      </c>
      <c r="D20" s="15">
        <v>-77.209999999999994</v>
      </c>
      <c r="E20" s="15">
        <v>-20.8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129">
        <v>0</v>
      </c>
      <c r="U20" s="30">
        <v>0</v>
      </c>
      <c r="V20" s="30">
        <v>0</v>
      </c>
      <c r="W20" s="30">
        <v>0</v>
      </c>
      <c r="Y20" s="113">
        <v>-18.3</v>
      </c>
      <c r="Z20" s="121"/>
      <c r="AA20" s="121"/>
      <c r="AB20" s="121"/>
      <c r="AD20" s="121"/>
    </row>
    <row r="21" spans="1:35" ht="15" customHeight="1" x14ac:dyDescent="0.25">
      <c r="A21" s="1" t="s">
        <v>25</v>
      </c>
      <c r="B21" s="20">
        <v>-77.900000000000006</v>
      </c>
      <c r="C21" s="20">
        <v>-75.600000000000009</v>
      </c>
      <c r="D21" s="20">
        <v>-121.59000000000002</v>
      </c>
      <c r="E21" s="20">
        <v>-112.3</v>
      </c>
      <c r="F21" s="20">
        <v>-132.1</v>
      </c>
      <c r="G21" s="20">
        <v>-157.80000000000001</v>
      </c>
      <c r="H21" s="20">
        <v>-156.19999999999999</v>
      </c>
      <c r="I21" s="20">
        <v>-204.6</v>
      </c>
      <c r="J21" s="20">
        <v>-141.9</v>
      </c>
      <c r="K21" s="20">
        <v>-157.4</v>
      </c>
      <c r="L21" s="20">
        <v>-152.6</v>
      </c>
      <c r="M21" s="20">
        <v>-164.3</v>
      </c>
      <c r="N21" s="20">
        <v>-175.6</v>
      </c>
      <c r="O21" s="20">
        <v>-181.0252189</v>
      </c>
      <c r="P21" s="20">
        <v>-186.1</v>
      </c>
      <c r="Q21" s="20">
        <v>-207.7</v>
      </c>
      <c r="R21" s="20">
        <v>-244.9</v>
      </c>
      <c r="S21" s="20">
        <v>-220.20499999999998</v>
      </c>
      <c r="T21" s="130">
        <v>-200.5</v>
      </c>
      <c r="U21" s="36">
        <v>-229.8</v>
      </c>
      <c r="V21" s="36">
        <v>-204</v>
      </c>
      <c r="W21" s="36">
        <v>-201.3</v>
      </c>
      <c r="Y21" s="82">
        <v>-187.834</v>
      </c>
      <c r="Z21" s="121"/>
      <c r="AA21" s="121"/>
      <c r="AB21" s="121"/>
      <c r="AD21" s="121"/>
    </row>
    <row r="22" spans="1:35" ht="15" customHeight="1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31"/>
      <c r="U22" s="15"/>
      <c r="V22" s="15"/>
      <c r="W22" s="15"/>
      <c r="Y22" s="53"/>
      <c r="Z22" s="121"/>
      <c r="AA22" s="121"/>
      <c r="AB22" s="121"/>
      <c r="AD22" s="121"/>
    </row>
    <row r="23" spans="1:35" ht="15" customHeight="1" x14ac:dyDescent="0.25">
      <c r="A23" s="2" t="s">
        <v>20</v>
      </c>
      <c r="B23" s="15">
        <v>44.1</v>
      </c>
      <c r="C23" s="15">
        <v>85.1</v>
      </c>
      <c r="D23" s="15">
        <v>40.5</v>
      </c>
      <c r="E23" s="15">
        <v>175.4</v>
      </c>
      <c r="F23" s="15">
        <v>181.4</v>
      </c>
      <c r="G23" s="15">
        <v>218.5</v>
      </c>
      <c r="H23" s="15">
        <v>181.5</v>
      </c>
      <c r="I23" s="15">
        <v>135.9</v>
      </c>
      <c r="J23" s="15">
        <v>150</v>
      </c>
      <c r="K23" s="15">
        <v>238.5</v>
      </c>
      <c r="L23" s="15">
        <v>145.80000000000001</v>
      </c>
      <c r="M23" s="15">
        <v>168.5</v>
      </c>
      <c r="N23" s="15">
        <v>151</v>
      </c>
      <c r="O23" s="15">
        <v>164.65555620000004</v>
      </c>
      <c r="P23" s="15">
        <v>167.4</v>
      </c>
      <c r="Q23" s="35">
        <v>201.1</v>
      </c>
      <c r="R23" s="35">
        <v>149</v>
      </c>
      <c r="S23" s="35">
        <v>172.839</v>
      </c>
      <c r="T23" s="126">
        <v>162.5</v>
      </c>
      <c r="U23" s="35">
        <v>103</v>
      </c>
      <c r="V23" s="35">
        <v>64.400000000000006</v>
      </c>
      <c r="W23" s="35">
        <v>87.9</v>
      </c>
      <c r="X23" s="34"/>
      <c r="Y23" s="51">
        <v>130.19999999999999</v>
      </c>
      <c r="Z23" s="116"/>
      <c r="AA23" s="121"/>
      <c r="AB23" s="5"/>
      <c r="AC23" s="117"/>
      <c r="AD23" s="5"/>
      <c r="AG23" s="116"/>
      <c r="AI23" s="116"/>
    </row>
    <row r="24" spans="1:35" ht="15" customHeight="1" x14ac:dyDescent="0.25">
      <c r="A24" s="1" t="s">
        <v>95</v>
      </c>
      <c r="B24" s="20">
        <v>54.2</v>
      </c>
      <c r="C24" s="20">
        <v>104.4</v>
      </c>
      <c r="D24" s="20">
        <v>117.7</v>
      </c>
      <c r="E24" s="20">
        <v>196.2</v>
      </c>
      <c r="F24" s="20">
        <v>181.4</v>
      </c>
      <c r="G24" s="20">
        <v>218.5</v>
      </c>
      <c r="H24" s="20">
        <v>181.5</v>
      </c>
      <c r="I24" s="20">
        <v>135.9</v>
      </c>
      <c r="J24" s="20">
        <v>150</v>
      </c>
      <c r="K24" s="20">
        <v>238.5</v>
      </c>
      <c r="L24" s="20">
        <v>145.80000000000001</v>
      </c>
      <c r="M24" s="20">
        <v>168.5</v>
      </c>
      <c r="N24" s="20">
        <v>151</v>
      </c>
      <c r="O24" s="20">
        <v>164.65555620000004</v>
      </c>
      <c r="P24" s="20">
        <v>167.4</v>
      </c>
      <c r="Q24" s="36">
        <v>201.1</v>
      </c>
      <c r="R24" s="36">
        <v>149</v>
      </c>
      <c r="S24" s="36">
        <v>172.839</v>
      </c>
      <c r="T24" s="127">
        <v>162.5</v>
      </c>
      <c r="U24" s="36">
        <v>103</v>
      </c>
      <c r="V24" s="36">
        <v>64.400000000000006</v>
      </c>
      <c r="W24" s="36">
        <v>87.9</v>
      </c>
      <c r="X24" s="35">
        <v>41.58499999999998</v>
      </c>
      <c r="Y24" s="52">
        <v>148.5</v>
      </c>
      <c r="Z24" s="119"/>
      <c r="AA24" s="121"/>
      <c r="AB24" s="121"/>
      <c r="AC24" s="117"/>
      <c r="AD24" s="5"/>
      <c r="AG24" s="5"/>
    </row>
    <row r="25" spans="1:35" ht="15" customHeight="1" x14ac:dyDescent="0.25">
      <c r="A25" s="1" t="s">
        <v>90</v>
      </c>
      <c r="B25" s="22">
        <v>0.29499999999999998</v>
      </c>
      <c r="C25" s="22">
        <v>0.435</v>
      </c>
      <c r="D25" s="22">
        <v>0.376</v>
      </c>
      <c r="E25" s="22">
        <v>0.5</v>
      </c>
      <c r="F25" s="22">
        <v>0.45500000000000002</v>
      </c>
      <c r="G25" s="22">
        <v>0.45500000000000002</v>
      </c>
      <c r="H25" s="22">
        <v>0.40300000000000002</v>
      </c>
      <c r="I25" s="22">
        <v>0.30599999999999999</v>
      </c>
      <c r="J25" s="22">
        <v>0.38800000000000001</v>
      </c>
      <c r="K25" s="22">
        <v>0.46</v>
      </c>
      <c r="L25" s="22">
        <v>0.36599999999999999</v>
      </c>
      <c r="M25" s="22">
        <v>0.39700000000000002</v>
      </c>
      <c r="N25" s="22">
        <v>0.35399999999999998</v>
      </c>
      <c r="O25" s="22">
        <v>0.36112817679949405</v>
      </c>
      <c r="P25" s="22">
        <v>0.36599999999999999</v>
      </c>
      <c r="Q25" s="22">
        <v>0.38500000000000001</v>
      </c>
      <c r="R25" s="22">
        <v>0.3</v>
      </c>
      <c r="S25" s="22">
        <v>0.34815827958375467</v>
      </c>
      <c r="T25" s="128">
        <v>0.34729643086129519</v>
      </c>
      <c r="U25" s="22">
        <v>0.22800000000000001</v>
      </c>
      <c r="V25" s="22">
        <v>0.17799999999999999</v>
      </c>
      <c r="W25" s="22">
        <v>0.22356172745307493</v>
      </c>
      <c r="X25" s="39">
        <v>0.28633693908325347</v>
      </c>
      <c r="Y25" s="54">
        <v>0.32002241234402945</v>
      </c>
      <c r="Z25" s="117"/>
      <c r="AA25" s="117"/>
      <c r="AB25" s="117"/>
      <c r="AD25" s="117"/>
      <c r="AG25" s="117"/>
    </row>
    <row r="26" spans="1:35" ht="15" customHeight="1" x14ac:dyDescent="0.25">
      <c r="A26" s="2" t="s">
        <v>21</v>
      </c>
      <c r="B26" s="15">
        <v>40</v>
      </c>
      <c r="C26" s="15">
        <v>81</v>
      </c>
      <c r="D26" s="15">
        <v>36.24</v>
      </c>
      <c r="E26" s="15">
        <v>170.9</v>
      </c>
      <c r="F26" s="15">
        <v>175.4</v>
      </c>
      <c r="G26" s="15">
        <v>212.9</v>
      </c>
      <c r="H26" s="15">
        <v>173.4</v>
      </c>
      <c r="I26" s="15">
        <v>126.7</v>
      </c>
      <c r="J26" s="15">
        <v>139.80000000000001</v>
      </c>
      <c r="K26" s="15">
        <v>227.8</v>
      </c>
      <c r="L26" s="15">
        <v>133.69999999999999</v>
      </c>
      <c r="M26" s="15">
        <v>156.30000000000001</v>
      </c>
      <c r="N26" s="15">
        <v>138</v>
      </c>
      <c r="O26" s="15">
        <v>151.53311179999997</v>
      </c>
      <c r="P26" s="15">
        <v>154.69999999999999</v>
      </c>
      <c r="Q26" s="35">
        <v>187.9</v>
      </c>
      <c r="R26" s="35">
        <v>133.6</v>
      </c>
      <c r="S26" s="35">
        <v>157</v>
      </c>
      <c r="T26" s="132">
        <v>145.9</v>
      </c>
      <c r="U26" s="85">
        <v>86.5</v>
      </c>
      <c r="V26" s="85">
        <v>45.8</v>
      </c>
      <c r="W26" s="85">
        <v>73.5</v>
      </c>
      <c r="X26" s="15"/>
      <c r="Y26" s="80">
        <v>113.58</v>
      </c>
      <c r="Z26" s="121"/>
      <c r="AA26" s="121"/>
      <c r="AB26" s="121"/>
      <c r="AD26" s="5"/>
    </row>
    <row r="27" spans="1:35" ht="15" customHeight="1" x14ac:dyDescent="0.25">
      <c r="A27" s="1" t="s">
        <v>91</v>
      </c>
      <c r="B27" s="20">
        <v>50.1</v>
      </c>
      <c r="C27" s="20">
        <v>100.3</v>
      </c>
      <c r="D27" s="20">
        <v>113.44999999999999</v>
      </c>
      <c r="E27" s="20">
        <v>191.70000000000002</v>
      </c>
      <c r="F27" s="20">
        <v>175.4</v>
      </c>
      <c r="G27" s="20">
        <v>212.9</v>
      </c>
      <c r="H27" s="20">
        <v>173.4</v>
      </c>
      <c r="I27" s="20">
        <v>126.7</v>
      </c>
      <c r="J27" s="20">
        <v>139.80000000000001</v>
      </c>
      <c r="K27" s="20">
        <v>227.8</v>
      </c>
      <c r="L27" s="20">
        <v>133.69999999999999</v>
      </c>
      <c r="M27" s="20">
        <v>156.30000000000001</v>
      </c>
      <c r="N27" s="20">
        <v>138</v>
      </c>
      <c r="O27" s="20">
        <v>151.53311179999997</v>
      </c>
      <c r="P27" s="20">
        <v>154.69999999999999</v>
      </c>
      <c r="Q27" s="36">
        <v>187.9</v>
      </c>
      <c r="R27" s="36">
        <v>133.6</v>
      </c>
      <c r="S27" s="36">
        <v>157</v>
      </c>
      <c r="T27" s="133">
        <v>145.9</v>
      </c>
      <c r="U27" s="86">
        <v>86.5</v>
      </c>
      <c r="V27" s="86">
        <v>45.8</v>
      </c>
      <c r="W27" s="86">
        <v>73.5</v>
      </c>
      <c r="X27" s="15">
        <v>36.4</v>
      </c>
      <c r="Y27" s="82">
        <v>131.88</v>
      </c>
      <c r="Z27" s="121"/>
      <c r="AA27" s="121"/>
      <c r="AB27" s="121"/>
      <c r="AD27" s="5"/>
    </row>
    <row r="28" spans="1:35" ht="15" customHeight="1" x14ac:dyDescent="0.25">
      <c r="A28" s="1" t="s">
        <v>92</v>
      </c>
      <c r="B28" s="22">
        <v>0.27228260869565218</v>
      </c>
      <c r="C28" s="22">
        <v>0.4178470254957507</v>
      </c>
      <c r="D28" s="22">
        <v>0.36292386436340363</v>
      </c>
      <c r="E28" s="22">
        <v>0.48874384927211079</v>
      </c>
      <c r="F28" s="22">
        <v>0.44037157921164949</v>
      </c>
      <c r="G28" s="22">
        <v>0.44317235636969193</v>
      </c>
      <c r="H28" s="22">
        <v>0.38522204696421036</v>
      </c>
      <c r="I28" s="22">
        <v>0.28529610448097276</v>
      </c>
      <c r="J28" s="22">
        <v>0.36114699044174631</v>
      </c>
      <c r="K28" s="22">
        <v>0.43942901234567905</v>
      </c>
      <c r="L28" s="22">
        <v>0.33536508892066114</v>
      </c>
      <c r="M28" s="22">
        <v>0.36802448787379333</v>
      </c>
      <c r="N28" s="22">
        <v>0.32303370786516855</v>
      </c>
      <c r="O28" s="22">
        <v>0.33234758456992708</v>
      </c>
      <c r="P28" s="22">
        <v>0.33800000000000002</v>
      </c>
      <c r="Q28" s="22">
        <v>0.35899999999999999</v>
      </c>
      <c r="R28" s="22">
        <v>0.26900000000000002</v>
      </c>
      <c r="S28" s="22">
        <v>0.31625298627421755</v>
      </c>
      <c r="T28" s="134">
        <v>0.31181876469331055</v>
      </c>
      <c r="U28" s="87">
        <v>0.192</v>
      </c>
      <c r="V28" s="87">
        <v>0.127</v>
      </c>
      <c r="W28" s="87">
        <v>0.18693728063482373</v>
      </c>
      <c r="X28" s="22"/>
      <c r="Y28" s="81">
        <v>0.28420576255845525</v>
      </c>
      <c r="Z28" s="121"/>
      <c r="AA28" s="121"/>
      <c r="AB28" s="121"/>
      <c r="AD28" s="121"/>
    </row>
    <row r="29" spans="1:35" ht="15" customHeight="1" x14ac:dyDescent="0.25">
      <c r="A29" s="1"/>
      <c r="N29" s="15"/>
      <c r="O29" s="15"/>
      <c r="P29" s="15"/>
      <c r="Q29" s="15"/>
      <c r="R29" s="15"/>
      <c r="S29" s="15"/>
      <c r="T29" s="131">
        <v>-39.900000000000006</v>
      </c>
      <c r="U29" s="15"/>
      <c r="V29" s="15"/>
      <c r="W29" s="15"/>
      <c r="X29" s="15"/>
      <c r="Y29" s="53"/>
      <c r="Z29" s="121"/>
      <c r="AA29" s="121"/>
      <c r="AB29" s="121"/>
      <c r="AD29" s="121"/>
    </row>
    <row r="30" spans="1:35" ht="15" customHeight="1" x14ac:dyDescent="0.25">
      <c r="A30" s="1" t="s">
        <v>26</v>
      </c>
      <c r="B30" s="26">
        <v>42.8</v>
      </c>
      <c r="C30" s="26">
        <v>74.7</v>
      </c>
      <c r="D30" s="26">
        <v>10.9</v>
      </c>
      <c r="E30" s="26">
        <v>171.2</v>
      </c>
      <c r="F30" s="26">
        <v>170.1</v>
      </c>
      <c r="G30" s="26">
        <v>222.1</v>
      </c>
      <c r="H30" s="26">
        <v>186.2</v>
      </c>
      <c r="I30" s="26">
        <v>109.7</v>
      </c>
      <c r="J30" s="26">
        <v>147</v>
      </c>
      <c r="K30" s="26">
        <v>260</v>
      </c>
      <c r="L30" s="26">
        <v>148</v>
      </c>
      <c r="M30" s="26">
        <v>157.19999999999999</v>
      </c>
      <c r="N30" s="26">
        <v>173.5</v>
      </c>
      <c r="O30" s="26">
        <v>164.60427269999997</v>
      </c>
      <c r="P30" s="1">
        <v>158.19999999999999</v>
      </c>
      <c r="Q30" s="36">
        <v>202.6</v>
      </c>
      <c r="R30" s="36">
        <v>140.6</v>
      </c>
      <c r="S30" s="36">
        <v>166.178</v>
      </c>
      <c r="T30" s="133">
        <v>148.4</v>
      </c>
      <c r="U30" s="86">
        <v>93.8</v>
      </c>
      <c r="V30" s="86">
        <v>47.9</v>
      </c>
      <c r="W30" s="86">
        <v>85.2</v>
      </c>
      <c r="X30" s="20"/>
      <c r="Y30" s="82">
        <v>109.26600000000001</v>
      </c>
      <c r="Z30" s="121"/>
      <c r="AA30" s="121"/>
      <c r="AB30" s="121"/>
      <c r="AD30" s="5"/>
    </row>
    <row r="31" spans="1:35" ht="15" customHeight="1" x14ac:dyDescent="0.25">
      <c r="A31" s="1" t="s">
        <v>27</v>
      </c>
      <c r="B31" s="26">
        <v>42.8</v>
      </c>
      <c r="C31" s="26">
        <v>74.8</v>
      </c>
      <c r="D31" s="26">
        <v>2.2999999999999998</v>
      </c>
      <c r="E31" s="26">
        <v>138.30000000000001</v>
      </c>
      <c r="F31" s="26">
        <v>133.69999999999999</v>
      </c>
      <c r="G31" s="26">
        <v>172.7</v>
      </c>
      <c r="H31" s="26">
        <v>143.30000000000001</v>
      </c>
      <c r="I31" s="26">
        <v>85.5</v>
      </c>
      <c r="J31" s="26">
        <v>109.1</v>
      </c>
      <c r="K31" s="26">
        <v>205.9</v>
      </c>
      <c r="L31" s="26">
        <v>105</v>
      </c>
      <c r="M31" s="26">
        <v>116.2</v>
      </c>
      <c r="N31" s="26">
        <v>133</v>
      </c>
      <c r="O31" s="26">
        <v>123.0135374</v>
      </c>
      <c r="P31" s="1">
        <v>117.8</v>
      </c>
      <c r="Q31" s="36">
        <v>150.4</v>
      </c>
      <c r="R31" s="36">
        <v>101.7</v>
      </c>
      <c r="S31" s="36">
        <v>117.989</v>
      </c>
      <c r="T31" s="133">
        <v>108.5</v>
      </c>
      <c r="U31" s="86">
        <v>60.4</v>
      </c>
      <c r="V31" s="86">
        <v>32.5</v>
      </c>
      <c r="W31" s="86">
        <v>51.65</v>
      </c>
      <c r="X31" s="36"/>
      <c r="Y31" s="82">
        <v>-22.6</v>
      </c>
      <c r="Z31" s="116"/>
      <c r="AA31" s="121"/>
      <c r="AB31" s="121"/>
      <c r="AD31" s="5"/>
    </row>
    <row r="32" spans="1:35" ht="15" customHeight="1" x14ac:dyDescent="0.25">
      <c r="A32" s="1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5"/>
      <c r="N32" s="17"/>
      <c r="O32" s="17"/>
      <c r="P32" s="17"/>
      <c r="Q32" s="17"/>
      <c r="R32" s="17"/>
      <c r="S32" s="17"/>
      <c r="T32" s="135"/>
      <c r="U32" s="17"/>
      <c r="V32" s="17"/>
      <c r="W32" s="17"/>
      <c r="Y32" s="53"/>
      <c r="Z32" s="116"/>
      <c r="AA32" s="121"/>
      <c r="AB32" s="121"/>
      <c r="AD32" s="121"/>
    </row>
    <row r="33" spans="1:30" ht="15" customHeight="1" x14ac:dyDescent="0.25">
      <c r="A33" s="1" t="s">
        <v>39</v>
      </c>
      <c r="B33" s="3">
        <v>0.2</v>
      </c>
      <c r="C33" s="2">
        <v>0.34</v>
      </c>
      <c r="D33" s="2">
        <v>0.01</v>
      </c>
      <c r="E33" s="2">
        <v>0.38</v>
      </c>
      <c r="F33" s="2">
        <v>0.36</v>
      </c>
      <c r="G33" s="2">
        <v>0.46</v>
      </c>
      <c r="H33" s="2">
        <v>0.38</v>
      </c>
      <c r="I33" s="2">
        <v>0.23</v>
      </c>
      <c r="J33" s="3">
        <v>0.3</v>
      </c>
      <c r="K33" s="3">
        <v>0.56999999999999995</v>
      </c>
      <c r="L33" s="3">
        <v>0.28999999999999998</v>
      </c>
      <c r="M33" s="3">
        <v>0.33</v>
      </c>
      <c r="N33" s="3">
        <v>0.38</v>
      </c>
      <c r="O33" s="2">
        <v>0.35</v>
      </c>
      <c r="P33" s="3">
        <v>0.34</v>
      </c>
      <c r="Q33" s="37">
        <v>0.44</v>
      </c>
      <c r="R33" s="37">
        <v>0.3</v>
      </c>
      <c r="S33" s="37">
        <v>0.34</v>
      </c>
      <c r="T33" s="136">
        <v>0.32</v>
      </c>
      <c r="U33" s="37">
        <v>0.18</v>
      </c>
      <c r="V33" s="37">
        <v>0.1</v>
      </c>
      <c r="W33" s="37">
        <v>0.16</v>
      </c>
      <c r="Y33" s="55">
        <v>-7.0000000000000007E-2</v>
      </c>
      <c r="Z33" s="121"/>
      <c r="AA33" s="121"/>
      <c r="AB33" s="121"/>
      <c r="AC33" s="37"/>
      <c r="AD33" s="121"/>
    </row>
    <row r="34" spans="1:30" ht="15" customHeight="1" x14ac:dyDescent="0.25">
      <c r="A34" s="1" t="s">
        <v>40</v>
      </c>
      <c r="B34" s="2">
        <v>0.12</v>
      </c>
      <c r="C34" s="2">
        <v>0.21</v>
      </c>
      <c r="D34" s="2">
        <v>0.01</v>
      </c>
      <c r="E34" s="2">
        <v>0.37</v>
      </c>
      <c r="F34" s="2">
        <v>0.35</v>
      </c>
      <c r="G34" s="2">
        <v>0.46</v>
      </c>
      <c r="H34" s="2">
        <v>0.38</v>
      </c>
      <c r="I34" s="2">
        <v>0.23</v>
      </c>
      <c r="J34" s="3">
        <v>0.3</v>
      </c>
      <c r="K34" s="3">
        <v>0.56999999999999995</v>
      </c>
      <c r="L34" s="3">
        <v>0.28999999999999998</v>
      </c>
      <c r="M34" s="3">
        <v>0.33</v>
      </c>
      <c r="N34" s="3">
        <v>0.38</v>
      </c>
      <c r="O34" s="3">
        <v>0.35</v>
      </c>
      <c r="P34" s="3">
        <v>0.34</v>
      </c>
      <c r="Q34" s="37">
        <v>0.44</v>
      </c>
      <c r="R34" s="37">
        <v>0.3</v>
      </c>
      <c r="S34" s="37">
        <v>0.34</v>
      </c>
      <c r="T34" s="136">
        <v>0.32</v>
      </c>
      <c r="U34" s="37">
        <v>0.18</v>
      </c>
      <c r="V34" s="37">
        <v>0.1</v>
      </c>
      <c r="W34" s="37">
        <v>0.16</v>
      </c>
      <c r="Y34" s="55">
        <v>-7.0000000000000007E-2</v>
      </c>
      <c r="Z34" s="121"/>
      <c r="AA34" s="121"/>
      <c r="AB34" s="121"/>
      <c r="AD34" s="121"/>
    </row>
    <row r="35" spans="1:30" ht="15" customHeight="1" x14ac:dyDescent="0.25">
      <c r="T35" s="126"/>
      <c r="U35" s="35"/>
      <c r="V35" s="35"/>
      <c r="W35" s="35"/>
      <c r="Y35" s="51"/>
      <c r="Z35" s="121"/>
      <c r="AA35" s="121"/>
      <c r="AB35" s="121"/>
      <c r="AD35" s="121"/>
    </row>
    <row r="36" spans="1:30" ht="15" customHeight="1" x14ac:dyDescent="0.25">
      <c r="A36" s="1" t="s">
        <v>80</v>
      </c>
      <c r="B36" s="31">
        <v>271</v>
      </c>
      <c r="C36" s="31">
        <v>280</v>
      </c>
      <c r="D36" s="31">
        <v>291</v>
      </c>
      <c r="E36" s="31">
        <v>300</v>
      </c>
      <c r="F36" s="31">
        <v>310</v>
      </c>
      <c r="G36" s="31">
        <v>321</v>
      </c>
      <c r="H36" s="31">
        <v>331</v>
      </c>
      <c r="I36" s="31">
        <v>338</v>
      </c>
      <c r="J36" s="31">
        <v>344.4</v>
      </c>
      <c r="K36" s="31">
        <v>356</v>
      </c>
      <c r="L36" s="31">
        <v>368</v>
      </c>
      <c r="M36" s="31">
        <v>374</v>
      </c>
      <c r="N36" s="31">
        <v>383.4</v>
      </c>
      <c r="O36" s="15">
        <v>397.4</v>
      </c>
      <c r="P36" s="2">
        <v>413.5</v>
      </c>
      <c r="Q36" s="35">
        <v>429.40000000000003</v>
      </c>
      <c r="T36" s="126"/>
      <c r="U36" s="35"/>
      <c r="V36" s="35"/>
      <c r="W36" s="35"/>
      <c r="Y36" s="51"/>
      <c r="Z36" s="121"/>
      <c r="AA36" s="121"/>
      <c r="AB36" s="121"/>
      <c r="AD36" s="121"/>
    </row>
    <row r="37" spans="1:30" ht="15" customHeight="1" x14ac:dyDescent="0.25">
      <c r="A37" s="1" t="s">
        <v>63</v>
      </c>
      <c r="B37" s="31">
        <v>211</v>
      </c>
      <c r="C37" s="31">
        <v>218</v>
      </c>
      <c r="D37" s="31">
        <v>227</v>
      </c>
      <c r="E37" s="31">
        <v>238</v>
      </c>
      <c r="F37" s="31">
        <v>248</v>
      </c>
      <c r="G37" s="31">
        <v>255</v>
      </c>
      <c r="H37" s="31">
        <v>261</v>
      </c>
      <c r="I37" s="31">
        <v>271</v>
      </c>
      <c r="J37" s="31">
        <v>278</v>
      </c>
      <c r="K37" s="31">
        <v>289</v>
      </c>
      <c r="L37" s="31">
        <v>298</v>
      </c>
      <c r="M37" s="31">
        <v>305</v>
      </c>
      <c r="N37" s="31">
        <v>314</v>
      </c>
      <c r="O37" s="15">
        <v>324.89999999999998</v>
      </c>
      <c r="P37" s="2">
        <v>337.1</v>
      </c>
      <c r="Q37" s="35">
        <v>354.40000000000003</v>
      </c>
      <c r="T37" s="126"/>
      <c r="U37" s="35"/>
      <c r="V37" s="35"/>
      <c r="W37" s="35"/>
      <c r="Y37" s="51"/>
      <c r="Z37" s="121"/>
      <c r="AA37" s="121"/>
      <c r="AB37" s="121"/>
      <c r="AD37" s="121"/>
    </row>
    <row r="38" spans="1:30" ht="15" customHeight="1" x14ac:dyDescent="0.25">
      <c r="A38" s="1" t="s">
        <v>41</v>
      </c>
      <c r="B38" s="4">
        <v>0.77859778597785978</v>
      </c>
      <c r="C38" s="4">
        <v>0.77857142857142858</v>
      </c>
      <c r="D38" s="4">
        <v>0.78006872852233677</v>
      </c>
      <c r="E38" s="4">
        <v>0.79333333333333333</v>
      </c>
      <c r="F38" s="4">
        <v>0.8</v>
      </c>
      <c r="G38" s="4">
        <v>0.79439252336448596</v>
      </c>
      <c r="H38" s="4">
        <v>0.78851963746223563</v>
      </c>
      <c r="I38" s="4">
        <v>0.80177514792899407</v>
      </c>
      <c r="J38" s="4">
        <v>0.80720092915214869</v>
      </c>
      <c r="K38" s="4">
        <v>0.8117977528089888</v>
      </c>
      <c r="L38" s="4">
        <v>0.81</v>
      </c>
      <c r="M38" s="4">
        <v>0.81</v>
      </c>
      <c r="N38" s="4">
        <v>0.82</v>
      </c>
      <c r="O38" s="34">
        <v>0.82</v>
      </c>
      <c r="P38" s="5">
        <v>0.81523579201934704</v>
      </c>
      <c r="Q38" s="5">
        <v>0.82533768048439682</v>
      </c>
      <c r="R38" s="5"/>
      <c r="S38" s="5"/>
      <c r="T38" s="137"/>
      <c r="Z38" s="121"/>
      <c r="AA38" s="121"/>
      <c r="AB38" s="121"/>
      <c r="AD38" s="121"/>
    </row>
    <row r="39" spans="1:30" ht="15" customHeight="1" x14ac:dyDescent="0.25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34"/>
      <c r="P39" s="5"/>
      <c r="Q39" s="5"/>
      <c r="R39" s="5"/>
      <c r="S39" s="5"/>
      <c r="T39" s="137"/>
      <c r="Z39" s="121"/>
      <c r="AA39" s="121"/>
      <c r="AB39" s="121"/>
      <c r="AD39" s="121"/>
    </row>
    <row r="40" spans="1:30" ht="15" customHeight="1" x14ac:dyDescent="0.25">
      <c r="A40" s="1" t="s">
        <v>81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25">
        <v>359</v>
      </c>
      <c r="O40" s="20">
        <v>371.3</v>
      </c>
      <c r="P40" s="1">
        <v>385.4</v>
      </c>
      <c r="Q40" s="36">
        <v>399.7</v>
      </c>
      <c r="R40" s="36">
        <v>411.9</v>
      </c>
      <c r="S40" s="36">
        <v>426.6</v>
      </c>
      <c r="T40" s="127">
        <v>441.7</v>
      </c>
      <c r="U40" s="36">
        <v>454.2</v>
      </c>
      <c r="V40" s="36">
        <v>463.2</v>
      </c>
      <c r="W40" s="36">
        <v>471</v>
      </c>
      <c r="X40" s="2">
        <v>476.2</v>
      </c>
      <c r="Y40" s="52">
        <v>476.2</v>
      </c>
      <c r="Z40" s="121"/>
      <c r="AA40" s="121"/>
      <c r="AB40" s="121"/>
      <c r="AD40" s="118"/>
    </row>
    <row r="41" spans="1:30" ht="15" customHeight="1" x14ac:dyDescent="0.25">
      <c r="A41" s="1" t="s">
        <v>54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25">
        <v>305</v>
      </c>
      <c r="O41" s="20">
        <v>314.89999999999998</v>
      </c>
      <c r="P41" s="1">
        <v>325.5</v>
      </c>
      <c r="Q41" s="36">
        <v>341.4</v>
      </c>
      <c r="R41" s="36">
        <v>355.6</v>
      </c>
      <c r="S41" s="36">
        <v>366.8</v>
      </c>
      <c r="T41" s="127">
        <v>379.3</v>
      </c>
      <c r="U41" s="36">
        <v>393.3</v>
      </c>
      <c r="V41" s="36">
        <v>403.2</v>
      </c>
      <c r="W41" s="36">
        <v>408.6</v>
      </c>
      <c r="Y41" s="52">
        <v>411.1</v>
      </c>
      <c r="Z41" s="121"/>
      <c r="AA41" s="121"/>
      <c r="AB41" s="121"/>
      <c r="AD41" s="118"/>
    </row>
    <row r="42" spans="1:30" ht="15" customHeight="1" x14ac:dyDescent="0.25">
      <c r="A42" s="1" t="s">
        <v>58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7">
        <v>0.84958217270194991</v>
      </c>
      <c r="O42" s="7">
        <v>0.84810126582278478</v>
      </c>
      <c r="P42" s="7">
        <v>0.84457706279190459</v>
      </c>
      <c r="Q42" s="7">
        <v>0.85414060545409054</v>
      </c>
      <c r="R42" s="67">
        <v>0.86331633891721304</v>
      </c>
      <c r="S42" s="67">
        <v>0.85982184716361931</v>
      </c>
      <c r="T42" s="138">
        <v>0.85872764319673989</v>
      </c>
      <c r="U42" s="67">
        <v>0.86591809775429329</v>
      </c>
      <c r="V42" s="67">
        <v>0.8704663212435233</v>
      </c>
      <c r="W42" s="67">
        <v>0.86751592356687901</v>
      </c>
      <c r="Y42" s="61">
        <v>0.86329273414531715</v>
      </c>
      <c r="Z42" s="119"/>
      <c r="AA42" s="121"/>
      <c r="AB42" s="121"/>
      <c r="AD42" s="121"/>
    </row>
    <row r="43" spans="1:30" ht="15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T43" s="126"/>
      <c r="U43" s="35"/>
      <c r="V43" s="35"/>
      <c r="W43" s="35"/>
      <c r="Y43" s="51"/>
      <c r="Z43" s="121"/>
      <c r="AA43" s="121"/>
      <c r="AB43" s="121"/>
      <c r="AD43" s="121"/>
    </row>
    <row r="44" spans="1:30" ht="15" customHeight="1" x14ac:dyDescent="0.25">
      <c r="A44" s="1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T44" s="126"/>
      <c r="U44" s="35"/>
      <c r="V44" s="35"/>
      <c r="W44" s="35"/>
      <c r="Y44" s="51"/>
      <c r="Z44" s="121"/>
      <c r="AA44" s="121"/>
      <c r="AB44" s="121"/>
      <c r="AD44" s="121"/>
    </row>
    <row r="45" spans="1:30" ht="15" customHeight="1" x14ac:dyDescent="0.25">
      <c r="A45" s="2" t="s">
        <v>35</v>
      </c>
      <c r="B45" s="15">
        <v>49.2</v>
      </c>
      <c r="C45" s="15">
        <v>93.1</v>
      </c>
      <c r="D45" s="15">
        <v>98.4</v>
      </c>
      <c r="E45" s="15">
        <v>178.5</v>
      </c>
      <c r="F45" s="15">
        <v>178.8</v>
      </c>
      <c r="G45" s="15">
        <v>222.9</v>
      </c>
      <c r="H45" s="15">
        <v>187.7</v>
      </c>
      <c r="I45" s="15">
        <v>145.9</v>
      </c>
      <c r="J45" s="15">
        <v>158</v>
      </c>
      <c r="K45" s="15">
        <v>248.8</v>
      </c>
      <c r="L45" s="15">
        <v>158.9</v>
      </c>
      <c r="M45" s="15">
        <v>172.7</v>
      </c>
      <c r="N45" s="15">
        <v>175.2</v>
      </c>
      <c r="O45" s="15">
        <v>202.08095339999977</v>
      </c>
      <c r="P45" s="15">
        <v>186.19200000000001</v>
      </c>
      <c r="Q45" s="35">
        <v>236.39999999999998</v>
      </c>
      <c r="R45" s="35">
        <v>189.2</v>
      </c>
      <c r="S45" s="35">
        <v>220.69000000000003</v>
      </c>
      <c r="T45" s="132">
        <v>177.4</v>
      </c>
      <c r="U45" s="85">
        <v>180.73999999999998</v>
      </c>
      <c r="V45" s="85">
        <v>105.7</v>
      </c>
      <c r="W45" s="85">
        <v>122.1</v>
      </c>
      <c r="Y45" s="80">
        <f>54.14+28.808+38.183+35.707</f>
        <v>156.83799999999999</v>
      </c>
      <c r="Z45" s="121"/>
      <c r="AA45" s="121"/>
      <c r="AB45" s="121"/>
      <c r="AD45" s="121"/>
    </row>
    <row r="46" spans="1:30" ht="15" customHeight="1" x14ac:dyDescent="0.25">
      <c r="A46" s="2" t="s">
        <v>36</v>
      </c>
      <c r="B46" s="15">
        <v>0</v>
      </c>
      <c r="C46" s="15">
        <v>0</v>
      </c>
      <c r="D46" s="15">
        <v>0</v>
      </c>
      <c r="E46" s="32">
        <v>-4.7</v>
      </c>
      <c r="F46" s="32">
        <v>-10.1</v>
      </c>
      <c r="G46" s="15">
        <v>-3.7</v>
      </c>
      <c r="H46" s="15">
        <v>-17.5</v>
      </c>
      <c r="I46" s="15">
        <v>-122.7</v>
      </c>
      <c r="J46" s="15">
        <v>-46.6</v>
      </c>
      <c r="K46" s="15">
        <v>-45.5</v>
      </c>
      <c r="L46" s="15">
        <v>-62.8</v>
      </c>
      <c r="M46" s="15">
        <v>-58.9</v>
      </c>
      <c r="N46" s="15">
        <v>-57.7</v>
      </c>
      <c r="O46" s="15">
        <v>-28.540903099999987</v>
      </c>
      <c r="P46" s="15">
        <v>-44.631999999999998</v>
      </c>
      <c r="Q46" s="35">
        <v>-46.2</v>
      </c>
      <c r="R46" s="35">
        <v>-68</v>
      </c>
      <c r="S46" s="35">
        <v>-52.79</v>
      </c>
      <c r="T46" s="132">
        <v>-70.38</v>
      </c>
      <c r="U46" s="85">
        <v>-27</v>
      </c>
      <c r="V46" s="85">
        <v>-29.6</v>
      </c>
      <c r="W46" s="85">
        <v>-19.5</v>
      </c>
      <c r="Y46" s="80">
        <v>-35.700000000000003</v>
      </c>
      <c r="Z46" s="121"/>
      <c r="AA46" s="121"/>
      <c r="AB46" s="121"/>
      <c r="AD46" s="121"/>
    </row>
    <row r="47" spans="1:30" ht="15" customHeight="1" x14ac:dyDescent="0.25">
      <c r="A47" s="2" t="s">
        <v>37</v>
      </c>
      <c r="B47" s="15">
        <v>4.8</v>
      </c>
      <c r="C47" s="15">
        <v>-0.2</v>
      </c>
      <c r="D47" s="15">
        <v>-23.5</v>
      </c>
      <c r="E47" s="15">
        <v>-14.7</v>
      </c>
      <c r="F47" s="15">
        <v>-47.1</v>
      </c>
      <c r="G47" s="15">
        <v>61.8</v>
      </c>
      <c r="H47" s="15">
        <v>-8.3000000000000007</v>
      </c>
      <c r="I47" s="15">
        <v>22.9</v>
      </c>
      <c r="J47" s="15">
        <v>-31.2</v>
      </c>
      <c r="K47" s="15">
        <v>2.2000000000000002</v>
      </c>
      <c r="L47" s="15">
        <v>29.7</v>
      </c>
      <c r="M47" s="15">
        <v>56.8</v>
      </c>
      <c r="N47" s="15">
        <v>-61.6</v>
      </c>
      <c r="O47" s="15">
        <v>10.620304399999995</v>
      </c>
      <c r="P47" s="15">
        <v>-19.893000000000001</v>
      </c>
      <c r="Q47" s="35">
        <v>52.1</v>
      </c>
      <c r="R47" s="35">
        <v>-11.2</v>
      </c>
      <c r="S47" s="35">
        <v>94.1</v>
      </c>
      <c r="T47" s="132">
        <v>-81</v>
      </c>
      <c r="U47" s="85">
        <v>-30.1</v>
      </c>
      <c r="V47" s="85">
        <v>12.6</v>
      </c>
      <c r="W47" s="85">
        <v>21.4</v>
      </c>
      <c r="Y47" s="80">
        <v>-66.98</v>
      </c>
      <c r="Z47" s="121"/>
      <c r="AA47" s="121"/>
      <c r="AB47" s="121"/>
      <c r="AD47" s="121"/>
    </row>
    <row r="48" spans="1:30" ht="15" customHeight="1" x14ac:dyDescent="0.25">
      <c r="A48" s="1" t="s">
        <v>38</v>
      </c>
      <c r="B48" s="26">
        <v>54</v>
      </c>
      <c r="C48" s="26">
        <v>92.9</v>
      </c>
      <c r="D48" s="26">
        <v>74.900000000000006</v>
      </c>
      <c r="E48" s="26">
        <v>159.1</v>
      </c>
      <c r="F48" s="26">
        <v>121.5</v>
      </c>
      <c r="G48" s="26">
        <v>280.89999999999998</v>
      </c>
      <c r="H48" s="26">
        <v>161.9</v>
      </c>
      <c r="I48" s="26">
        <v>46.1</v>
      </c>
      <c r="J48" s="26">
        <v>80.099999999999994</v>
      </c>
      <c r="K48" s="26">
        <v>205.5</v>
      </c>
      <c r="L48" s="26">
        <v>125.8</v>
      </c>
      <c r="M48" s="26">
        <v>170.6</v>
      </c>
      <c r="N48" s="26">
        <v>55.9</v>
      </c>
      <c r="O48" s="26">
        <v>184.1603546999998</v>
      </c>
      <c r="P48" s="26">
        <v>121.7</v>
      </c>
      <c r="Q48" s="36">
        <v>242.29999999999998</v>
      </c>
      <c r="R48" s="36">
        <v>110</v>
      </c>
      <c r="S48" s="36">
        <v>262</v>
      </c>
      <c r="T48" s="133">
        <v>26</v>
      </c>
      <c r="U48" s="86">
        <v>123.64</v>
      </c>
      <c r="V48" s="86">
        <v>88.64</v>
      </c>
      <c r="W48" s="86">
        <v>124.04</v>
      </c>
      <c r="Y48" s="82">
        <v>54.13</v>
      </c>
      <c r="Z48" s="116"/>
      <c r="AA48" s="121"/>
      <c r="AB48" s="121"/>
      <c r="AD48" s="121"/>
    </row>
    <row r="49" spans="1:30" ht="15" customHeight="1" x14ac:dyDescent="0.25">
      <c r="A49" s="1"/>
      <c r="K49" s="15"/>
      <c r="L49" s="15"/>
      <c r="N49" s="63"/>
      <c r="O49" s="35"/>
      <c r="P49" s="35"/>
      <c r="Q49" s="63"/>
      <c r="R49" s="63"/>
      <c r="T49" s="126"/>
      <c r="U49" s="35"/>
      <c r="V49" s="35"/>
      <c r="W49" s="35"/>
      <c r="Y49" s="83"/>
      <c r="Z49" s="121"/>
      <c r="AA49" s="121"/>
      <c r="AB49" s="121"/>
      <c r="AD49" s="121"/>
    </row>
    <row r="50" spans="1:30" ht="15" customHeight="1" x14ac:dyDescent="0.25">
      <c r="A50" s="1" t="s">
        <v>33</v>
      </c>
      <c r="L50" s="39"/>
      <c r="M50" s="39"/>
      <c r="N50" s="17"/>
      <c r="O50" s="35"/>
      <c r="P50" s="84"/>
      <c r="Q50" s="63"/>
      <c r="R50" s="63"/>
      <c r="T50" s="126"/>
      <c r="U50" s="35"/>
      <c r="V50" s="35"/>
      <c r="W50" s="35"/>
      <c r="Z50" s="121"/>
      <c r="AA50" s="121"/>
      <c r="AB50" s="121"/>
      <c r="AD50" s="121"/>
    </row>
    <row r="51" spans="1:30" ht="15" customHeight="1" x14ac:dyDescent="0.25">
      <c r="A51" s="2" t="s">
        <v>28</v>
      </c>
      <c r="B51" s="2">
        <v>125</v>
      </c>
      <c r="C51" s="2">
        <v>165</v>
      </c>
      <c r="D51" s="2">
        <v>214</v>
      </c>
      <c r="E51" s="2">
        <v>283</v>
      </c>
      <c r="F51" s="2">
        <v>297</v>
      </c>
      <c r="G51" s="2">
        <v>379</v>
      </c>
      <c r="H51" s="2">
        <v>334</v>
      </c>
      <c r="I51" s="2">
        <v>315</v>
      </c>
      <c r="J51" s="2">
        <v>292.2</v>
      </c>
      <c r="K51" s="2">
        <v>413</v>
      </c>
      <c r="L51" s="2">
        <v>293</v>
      </c>
      <c r="M51" s="2">
        <v>311</v>
      </c>
      <c r="N51" s="12">
        <v>316.8</v>
      </c>
      <c r="O51" s="2">
        <v>333.6</v>
      </c>
      <c r="P51" s="35">
        <v>328.24799999999999</v>
      </c>
      <c r="Q51" s="35">
        <v>371.85</v>
      </c>
      <c r="R51" s="35">
        <v>360.423</v>
      </c>
      <c r="S51" s="35">
        <v>349.5</v>
      </c>
      <c r="T51" s="126">
        <v>315.89999999999998</v>
      </c>
      <c r="U51" s="35">
        <v>284.89999999999998</v>
      </c>
      <c r="V51" s="35">
        <v>214.4</v>
      </c>
      <c r="W51" s="35">
        <v>239.8</v>
      </c>
      <c r="X51" s="34"/>
      <c r="Y51" s="51">
        <v>290.5</v>
      </c>
      <c r="Z51" s="116"/>
      <c r="AA51" s="123"/>
      <c r="AB51" s="121"/>
      <c r="AC51" s="123"/>
      <c r="AD51" s="121"/>
    </row>
    <row r="52" spans="1:30" ht="15" customHeight="1" x14ac:dyDescent="0.25">
      <c r="A52" s="2" t="s">
        <v>29</v>
      </c>
      <c r="B52" s="2">
        <v>31</v>
      </c>
      <c r="C52" s="2">
        <v>40</v>
      </c>
      <c r="D52" s="2">
        <v>57</v>
      </c>
      <c r="E52" s="2">
        <v>56</v>
      </c>
      <c r="F52" s="2">
        <v>56</v>
      </c>
      <c r="G52" s="2">
        <v>56</v>
      </c>
      <c r="H52" s="2">
        <v>62</v>
      </c>
      <c r="I52" s="2">
        <v>63</v>
      </c>
      <c r="J52" s="2">
        <v>49.2</v>
      </c>
      <c r="K52" s="2">
        <v>54</v>
      </c>
      <c r="L52" s="2">
        <v>51</v>
      </c>
      <c r="M52" s="2">
        <v>53</v>
      </c>
      <c r="N52" s="12">
        <v>53.5</v>
      </c>
      <c r="O52" s="2">
        <v>59.5</v>
      </c>
      <c r="P52" s="35">
        <v>64.457999999999998</v>
      </c>
      <c r="Q52" s="35">
        <v>76.042000000000002</v>
      </c>
      <c r="R52" s="35">
        <v>68.923000000000002</v>
      </c>
      <c r="S52" s="35">
        <v>72.900000000000006</v>
      </c>
      <c r="T52" s="126">
        <v>73.8</v>
      </c>
      <c r="U52" s="35">
        <v>80.599999999999994</v>
      </c>
      <c r="V52" s="35">
        <v>66.5</v>
      </c>
      <c r="W52" s="35">
        <v>69.5</v>
      </c>
      <c r="X52" s="34"/>
      <c r="Y52" s="51">
        <v>74.400000000000006</v>
      </c>
      <c r="Z52" s="116"/>
      <c r="AA52" s="123"/>
      <c r="AB52" s="121"/>
      <c r="AC52" s="123"/>
      <c r="AD52" s="121"/>
    </row>
    <row r="53" spans="1:30" ht="15" customHeight="1" x14ac:dyDescent="0.25">
      <c r="A53" s="2" t="s">
        <v>30</v>
      </c>
      <c r="B53" s="2">
        <v>27</v>
      </c>
      <c r="C53" s="2">
        <v>35</v>
      </c>
      <c r="D53" s="2">
        <v>42</v>
      </c>
      <c r="E53" s="2">
        <v>53</v>
      </c>
      <c r="F53" s="2">
        <v>45</v>
      </c>
      <c r="G53" s="2">
        <v>46</v>
      </c>
      <c r="H53" s="2">
        <v>54</v>
      </c>
      <c r="I53" s="2">
        <v>66</v>
      </c>
      <c r="J53" s="2">
        <v>45.7</v>
      </c>
      <c r="K53" s="2">
        <v>52</v>
      </c>
      <c r="L53" s="2">
        <v>55</v>
      </c>
      <c r="M53" s="2">
        <v>61</v>
      </c>
      <c r="N53" s="12">
        <v>56.8</v>
      </c>
      <c r="O53" s="2">
        <v>62.8</v>
      </c>
      <c r="P53" s="35">
        <v>64.599999999999994</v>
      </c>
      <c r="Q53" s="35">
        <v>74.884</v>
      </c>
      <c r="R53" s="35">
        <v>67.531999999999996</v>
      </c>
      <c r="S53" s="35">
        <v>74</v>
      </c>
      <c r="T53" s="126">
        <v>78.3</v>
      </c>
      <c r="U53" s="35">
        <v>85.4</v>
      </c>
      <c r="V53" s="35">
        <v>80.599999999999994</v>
      </c>
      <c r="W53" s="35">
        <v>83.9</v>
      </c>
      <c r="X53" s="34"/>
      <c r="Y53" s="51">
        <v>99.1</v>
      </c>
      <c r="Z53" s="116"/>
      <c r="AA53" s="123"/>
      <c r="AB53" s="121"/>
      <c r="AC53" s="123"/>
      <c r="AD53" s="121"/>
    </row>
    <row r="54" spans="1:30" ht="15" customHeight="1" x14ac:dyDescent="0.25">
      <c r="A54" s="1" t="s">
        <v>32</v>
      </c>
      <c r="B54" s="25">
        <v>184</v>
      </c>
      <c r="C54" s="26">
        <v>240.04</v>
      </c>
      <c r="D54" s="26">
        <v>312.60000000000002</v>
      </c>
      <c r="E54" s="26">
        <v>392.23</v>
      </c>
      <c r="F54" s="26">
        <v>398.3</v>
      </c>
      <c r="G54" s="26">
        <v>480.4</v>
      </c>
      <c r="H54" s="26">
        <v>450.13</v>
      </c>
      <c r="I54" s="26">
        <v>444.1</v>
      </c>
      <c r="J54" s="26">
        <v>387.1</v>
      </c>
      <c r="K54" s="26">
        <v>518.4</v>
      </c>
      <c r="L54" s="25">
        <v>399</v>
      </c>
      <c r="M54" s="25">
        <v>425</v>
      </c>
      <c r="N54" s="33">
        <v>427.2</v>
      </c>
      <c r="O54" s="20">
        <v>455.94768500000004</v>
      </c>
      <c r="P54" s="36">
        <v>457.3</v>
      </c>
      <c r="Q54" s="36">
        <v>522.79999999999995</v>
      </c>
      <c r="R54" s="36">
        <v>496.9</v>
      </c>
      <c r="S54" s="36">
        <v>496.4</v>
      </c>
      <c r="T54" s="127">
        <v>467.9</v>
      </c>
      <c r="U54" s="36">
        <v>450.9</v>
      </c>
      <c r="V54" s="36">
        <v>361.5</v>
      </c>
      <c r="W54" s="36">
        <v>393.2</v>
      </c>
      <c r="X54" s="34"/>
      <c r="Y54" s="52">
        <v>464</v>
      </c>
      <c r="Z54" s="116"/>
      <c r="AA54" s="121"/>
      <c r="AB54" s="121"/>
      <c r="AD54" s="121"/>
    </row>
    <row r="55" spans="1:30" ht="15" customHeight="1" x14ac:dyDescent="0.25">
      <c r="T55" s="137"/>
      <c r="U55" s="34"/>
      <c r="V55" s="34"/>
      <c r="W55" s="34"/>
      <c r="Z55" s="121"/>
      <c r="AA55" s="121"/>
      <c r="AB55" s="121"/>
      <c r="AD55" s="121"/>
    </row>
    <row r="56" spans="1:30" ht="15" customHeight="1" x14ac:dyDescent="0.25">
      <c r="A56" s="1" t="s">
        <v>74</v>
      </c>
      <c r="T56" s="126"/>
      <c r="U56" s="35"/>
      <c r="V56" s="35"/>
      <c r="W56" s="35"/>
    </row>
    <row r="57" spans="1:30" ht="15" customHeight="1" x14ac:dyDescent="0.25">
      <c r="A57" s="2" t="s">
        <v>28</v>
      </c>
      <c r="B57" s="2">
        <v>201</v>
      </c>
      <c r="C57" s="2">
        <v>206</v>
      </c>
      <c r="D57" s="2">
        <v>215</v>
      </c>
      <c r="E57" s="2">
        <v>221</v>
      </c>
      <c r="F57" s="2">
        <v>228</v>
      </c>
      <c r="G57" s="2">
        <v>235</v>
      </c>
      <c r="H57" s="2">
        <v>242</v>
      </c>
      <c r="I57" s="2">
        <v>246.3</v>
      </c>
      <c r="J57" s="2">
        <v>249.3</v>
      </c>
      <c r="K57" s="2">
        <v>255</v>
      </c>
      <c r="L57" s="2">
        <v>262</v>
      </c>
      <c r="M57" s="2">
        <v>266.2</v>
      </c>
      <c r="N57" s="12">
        <v>272.60000000000002</v>
      </c>
      <c r="O57" s="2">
        <v>282.10000000000002</v>
      </c>
      <c r="P57" s="35">
        <v>291.89999999999998</v>
      </c>
      <c r="Q57" s="35">
        <v>301.85899999999998</v>
      </c>
      <c r="T57" s="126"/>
      <c r="U57" s="35"/>
      <c r="V57" s="35"/>
      <c r="W57" s="35"/>
      <c r="Y57" s="51"/>
    </row>
    <row r="58" spans="1:30" ht="15" customHeight="1" x14ac:dyDescent="0.25">
      <c r="A58" s="2" t="s">
        <v>31</v>
      </c>
      <c r="B58" s="2">
        <v>52</v>
      </c>
      <c r="C58" s="2">
        <v>55</v>
      </c>
      <c r="D58" s="2">
        <v>56</v>
      </c>
      <c r="E58" s="2">
        <v>58</v>
      </c>
      <c r="F58" s="2">
        <v>60</v>
      </c>
      <c r="G58" s="2">
        <v>63</v>
      </c>
      <c r="H58" s="2">
        <v>65</v>
      </c>
      <c r="I58" s="2">
        <v>67.900000000000006</v>
      </c>
      <c r="J58" s="2">
        <v>69.900000000000006</v>
      </c>
      <c r="K58" s="2">
        <v>73</v>
      </c>
      <c r="L58" s="2">
        <v>75</v>
      </c>
      <c r="M58" s="2">
        <v>76.2</v>
      </c>
      <c r="N58" s="12">
        <v>78.099999999999994</v>
      </c>
      <c r="O58" s="2">
        <v>80.900000000000006</v>
      </c>
      <c r="P58" s="35">
        <v>85.3</v>
      </c>
      <c r="Q58" s="35">
        <v>89.563999999999993</v>
      </c>
      <c r="T58" s="126"/>
      <c r="U58" s="35"/>
      <c r="V58" s="35"/>
      <c r="W58" s="35"/>
      <c r="Y58" s="51"/>
    </row>
    <row r="59" spans="1:30" ht="15" customHeight="1" x14ac:dyDescent="0.25">
      <c r="A59" s="2" t="s">
        <v>30</v>
      </c>
      <c r="B59" s="2">
        <v>18</v>
      </c>
      <c r="C59" s="2">
        <v>19</v>
      </c>
      <c r="D59" s="2">
        <v>20</v>
      </c>
      <c r="E59" s="2">
        <v>21</v>
      </c>
      <c r="F59" s="2">
        <v>22</v>
      </c>
      <c r="G59" s="2">
        <v>23</v>
      </c>
      <c r="H59" s="2">
        <v>24</v>
      </c>
      <c r="I59" s="2">
        <v>24.1</v>
      </c>
      <c r="J59" s="2">
        <v>25.2</v>
      </c>
      <c r="K59" s="2">
        <v>28</v>
      </c>
      <c r="L59" s="2">
        <v>31</v>
      </c>
      <c r="M59" s="2">
        <v>31.7</v>
      </c>
      <c r="N59" s="12">
        <v>32.700000000000003</v>
      </c>
      <c r="O59" s="15">
        <v>34.4</v>
      </c>
      <c r="P59" s="35">
        <v>36.300000000000004</v>
      </c>
      <c r="Q59" s="35">
        <v>37.959000000000003</v>
      </c>
      <c r="T59" s="126"/>
      <c r="U59" s="35"/>
      <c r="V59" s="35"/>
      <c r="W59" s="35"/>
      <c r="Y59" s="51"/>
    </row>
    <row r="60" spans="1:30" ht="15" customHeight="1" x14ac:dyDescent="0.25">
      <c r="A60" s="1" t="s">
        <v>32</v>
      </c>
      <c r="B60" s="25">
        <v>271</v>
      </c>
      <c r="C60" s="25">
        <v>280</v>
      </c>
      <c r="D60" s="25">
        <v>291</v>
      </c>
      <c r="E60" s="25">
        <v>300</v>
      </c>
      <c r="F60" s="25">
        <v>310</v>
      </c>
      <c r="G60" s="25">
        <v>321</v>
      </c>
      <c r="H60" s="25">
        <v>331</v>
      </c>
      <c r="I60" s="25">
        <v>338.3</v>
      </c>
      <c r="J60" s="25">
        <v>344.4</v>
      </c>
      <c r="K60" s="25">
        <v>356</v>
      </c>
      <c r="L60" s="25">
        <v>368</v>
      </c>
      <c r="M60" s="25">
        <v>374</v>
      </c>
      <c r="N60" s="25">
        <v>383.4</v>
      </c>
      <c r="O60" s="20">
        <v>397.4</v>
      </c>
      <c r="P60" s="36">
        <v>413.5</v>
      </c>
      <c r="Q60" s="36">
        <v>429.4</v>
      </c>
      <c r="R60" s="36"/>
      <c r="S60" s="36"/>
      <c r="T60" s="127"/>
      <c r="U60" s="36"/>
      <c r="V60" s="36"/>
      <c r="W60" s="36"/>
      <c r="Y60" s="52"/>
    </row>
    <row r="61" spans="1:30" ht="15" customHeight="1" x14ac:dyDescent="0.25">
      <c r="T61" s="126"/>
      <c r="U61" s="35"/>
      <c r="V61" s="35"/>
      <c r="W61" s="35"/>
      <c r="Y61" s="51"/>
    </row>
    <row r="62" spans="1:30" ht="15" customHeight="1" x14ac:dyDescent="0.25">
      <c r="A62" s="1" t="s">
        <v>75</v>
      </c>
      <c r="T62" s="126"/>
      <c r="U62" s="35"/>
      <c r="V62" s="35"/>
      <c r="W62" s="35"/>
      <c r="Y62" s="51"/>
    </row>
    <row r="63" spans="1:30" ht="15" customHeight="1" x14ac:dyDescent="0.25">
      <c r="A63" s="2" t="s">
        <v>28</v>
      </c>
      <c r="B63" s="2">
        <v>162</v>
      </c>
      <c r="C63" s="2">
        <v>167</v>
      </c>
      <c r="D63" s="2">
        <v>174</v>
      </c>
      <c r="E63" s="2">
        <v>182</v>
      </c>
      <c r="F63" s="2">
        <v>189</v>
      </c>
      <c r="G63" s="2">
        <v>194</v>
      </c>
      <c r="H63" s="2">
        <v>198</v>
      </c>
      <c r="I63" s="2">
        <v>205</v>
      </c>
      <c r="J63" s="15">
        <v>208.8</v>
      </c>
      <c r="K63" s="2">
        <v>216</v>
      </c>
      <c r="L63" s="2">
        <v>222</v>
      </c>
      <c r="M63" s="2">
        <v>227</v>
      </c>
      <c r="N63" s="12">
        <v>234.4</v>
      </c>
      <c r="O63" s="2">
        <v>241.8</v>
      </c>
      <c r="P63" s="35">
        <v>249.6</v>
      </c>
      <c r="Q63" s="35">
        <v>261.255</v>
      </c>
      <c r="T63" s="126"/>
      <c r="U63" s="35"/>
      <c r="V63" s="35"/>
      <c r="W63" s="35"/>
      <c r="Y63" s="51"/>
    </row>
    <row r="64" spans="1:30" ht="15" customHeight="1" x14ac:dyDescent="0.25">
      <c r="A64" s="2" t="s">
        <v>29</v>
      </c>
      <c r="B64" s="2">
        <v>37</v>
      </c>
      <c r="C64" s="2">
        <v>39</v>
      </c>
      <c r="D64" s="2">
        <v>41</v>
      </c>
      <c r="E64" s="2">
        <v>42</v>
      </c>
      <c r="F64" s="2">
        <v>44</v>
      </c>
      <c r="G64" s="2">
        <v>46</v>
      </c>
      <c r="H64" s="2">
        <v>48</v>
      </c>
      <c r="I64" s="2">
        <v>50</v>
      </c>
      <c r="J64" s="15">
        <v>52.3</v>
      </c>
      <c r="K64" s="2">
        <v>55</v>
      </c>
      <c r="L64" s="2">
        <v>56</v>
      </c>
      <c r="M64" s="2">
        <v>57</v>
      </c>
      <c r="N64" s="12">
        <v>58.6</v>
      </c>
      <c r="O64" s="15">
        <v>61</v>
      </c>
      <c r="P64" s="35">
        <v>64.3</v>
      </c>
      <c r="Q64" s="35">
        <v>68.430000000000007</v>
      </c>
      <c r="T64" s="126"/>
      <c r="U64" s="35"/>
      <c r="V64" s="35"/>
      <c r="W64" s="35"/>
      <c r="Y64" s="51"/>
    </row>
    <row r="65" spans="1:30" ht="15" customHeight="1" x14ac:dyDescent="0.25">
      <c r="A65" s="2" t="s">
        <v>30</v>
      </c>
      <c r="B65" s="2">
        <v>11</v>
      </c>
      <c r="C65" s="2">
        <v>12</v>
      </c>
      <c r="D65" s="2">
        <v>12</v>
      </c>
      <c r="E65" s="2">
        <v>13</v>
      </c>
      <c r="F65" s="2">
        <v>14</v>
      </c>
      <c r="G65" s="2">
        <v>15</v>
      </c>
      <c r="H65" s="2">
        <v>15</v>
      </c>
      <c r="I65" s="2">
        <v>16</v>
      </c>
      <c r="J65" s="15">
        <v>16.899999999999999</v>
      </c>
      <c r="K65" s="2">
        <v>18</v>
      </c>
      <c r="L65" s="2">
        <v>20</v>
      </c>
      <c r="M65" s="2">
        <v>20</v>
      </c>
      <c r="N65" s="12">
        <v>21</v>
      </c>
      <c r="O65" s="2">
        <v>22.1</v>
      </c>
      <c r="P65" s="35">
        <v>23.2</v>
      </c>
      <c r="Q65" s="35">
        <v>24.754000000000001</v>
      </c>
      <c r="T65" s="126"/>
      <c r="U65" s="35"/>
      <c r="V65" s="35"/>
      <c r="W65" s="35"/>
      <c r="Y65" s="51"/>
    </row>
    <row r="66" spans="1:30" ht="15" customHeight="1" x14ac:dyDescent="0.25">
      <c r="A66" s="1" t="s">
        <v>32</v>
      </c>
      <c r="B66" s="25">
        <v>211</v>
      </c>
      <c r="C66" s="25">
        <v>218</v>
      </c>
      <c r="D66" s="25">
        <v>227</v>
      </c>
      <c r="E66" s="25">
        <v>238</v>
      </c>
      <c r="F66" s="25">
        <v>248</v>
      </c>
      <c r="G66" s="25">
        <v>255</v>
      </c>
      <c r="H66" s="25">
        <v>261</v>
      </c>
      <c r="I66" s="25">
        <v>271</v>
      </c>
      <c r="J66" s="26">
        <v>278</v>
      </c>
      <c r="K66" s="25">
        <v>289</v>
      </c>
      <c r="L66" s="25">
        <v>298</v>
      </c>
      <c r="M66" s="25">
        <v>305</v>
      </c>
      <c r="N66" s="33">
        <v>314</v>
      </c>
      <c r="O66" s="20">
        <v>324.89999999999998</v>
      </c>
      <c r="P66" s="36">
        <v>337.1</v>
      </c>
      <c r="Q66" s="36">
        <v>354.4</v>
      </c>
      <c r="R66" s="36"/>
      <c r="S66" s="36"/>
      <c r="T66" s="127"/>
      <c r="U66" s="36"/>
      <c r="V66" s="36"/>
      <c r="W66" s="36"/>
      <c r="Y66" s="52"/>
    </row>
    <row r="67" spans="1:30" ht="15" customHeight="1" x14ac:dyDescent="0.25">
      <c r="A67" s="1"/>
      <c r="B67" s="25"/>
      <c r="C67" s="25"/>
      <c r="D67" s="25"/>
      <c r="E67" s="25"/>
      <c r="F67" s="25"/>
      <c r="G67" s="25"/>
      <c r="H67" s="25"/>
      <c r="I67" s="25"/>
      <c r="J67" s="26"/>
      <c r="K67" s="25"/>
      <c r="L67" s="25"/>
      <c r="M67" s="25"/>
      <c r="N67" s="33"/>
      <c r="O67" s="20"/>
      <c r="P67" s="36"/>
      <c r="Q67" s="36"/>
      <c r="R67" s="36"/>
      <c r="S67" s="36"/>
      <c r="T67" s="127"/>
      <c r="U67" s="36"/>
      <c r="V67" s="36"/>
      <c r="W67" s="36"/>
      <c r="Y67" s="52"/>
    </row>
    <row r="68" spans="1:30" ht="15" customHeight="1" x14ac:dyDescent="0.25">
      <c r="A68" s="1" t="s">
        <v>55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65"/>
      <c r="R68" s="65"/>
      <c r="S68" s="65"/>
      <c r="T68" s="139"/>
      <c r="U68" s="65"/>
      <c r="V68" s="65"/>
      <c r="W68" s="65"/>
      <c r="X68" s="2" t="s">
        <v>87</v>
      </c>
      <c r="Y68" s="58"/>
    </row>
    <row r="69" spans="1:30" ht="15" customHeight="1" x14ac:dyDescent="0.25">
      <c r="A69" s="2" t="s">
        <v>28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2">
        <v>262.2</v>
      </c>
      <c r="O69" s="35">
        <v>271</v>
      </c>
      <c r="P69" s="35">
        <v>280</v>
      </c>
      <c r="Q69" s="35">
        <v>289.39999999999998</v>
      </c>
      <c r="R69" s="35">
        <v>297.8</v>
      </c>
      <c r="S69" s="35">
        <v>307.89999999999998</v>
      </c>
      <c r="T69" s="126">
        <v>318.89999999999998</v>
      </c>
      <c r="U69" s="35">
        <v>327.9</v>
      </c>
      <c r="V69" s="35">
        <v>333.9</v>
      </c>
      <c r="W69" s="35">
        <v>338.7</v>
      </c>
      <c r="X69" s="2">
        <v>340.7</v>
      </c>
      <c r="Y69" s="51">
        <v>340.7</v>
      </c>
      <c r="AA69" s="17"/>
    </row>
    <row r="70" spans="1:30" ht="15" customHeight="1" x14ac:dyDescent="0.25">
      <c r="A70" s="2" t="s">
        <v>31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2">
        <v>70</v>
      </c>
      <c r="O70" s="35">
        <v>72.3</v>
      </c>
      <c r="P70" s="35">
        <v>76.099999999999994</v>
      </c>
      <c r="Q70" s="35">
        <v>79.8</v>
      </c>
      <c r="R70" s="35">
        <v>82.9</v>
      </c>
      <c r="S70" s="35">
        <v>86</v>
      </c>
      <c r="T70" s="126">
        <v>90</v>
      </c>
      <c r="U70" s="35">
        <v>93.8</v>
      </c>
      <c r="V70" s="35">
        <v>96.6</v>
      </c>
      <c r="W70" s="35">
        <v>99.2</v>
      </c>
      <c r="X70" s="35">
        <v>101.6</v>
      </c>
      <c r="Y70" s="51">
        <v>101.7</v>
      </c>
      <c r="AA70" s="17"/>
    </row>
    <row r="71" spans="1:30" ht="15" customHeight="1" x14ac:dyDescent="0.25">
      <c r="A71" s="2" t="s">
        <v>30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15">
        <v>26.8</v>
      </c>
      <c r="O71" s="35">
        <v>28</v>
      </c>
      <c r="P71" s="35">
        <v>29.3</v>
      </c>
      <c r="Q71" s="35">
        <v>30.5</v>
      </c>
      <c r="R71" s="35">
        <v>31.3</v>
      </c>
      <c r="S71" s="35">
        <v>32.700000000000003</v>
      </c>
      <c r="T71" s="126">
        <v>32.799999999999997</v>
      </c>
      <c r="U71" s="35">
        <v>32.6</v>
      </c>
      <c r="V71" s="35">
        <v>32.700000000000003</v>
      </c>
      <c r="W71" s="35">
        <v>33.1</v>
      </c>
      <c r="X71" s="35">
        <v>33.700000000000003</v>
      </c>
      <c r="Y71" s="51">
        <v>33.700000000000003</v>
      </c>
      <c r="AA71" s="17"/>
    </row>
    <row r="72" spans="1:30" ht="15" customHeight="1" x14ac:dyDescent="0.25">
      <c r="A72" s="1" t="s">
        <v>32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20">
        <v>359</v>
      </c>
      <c r="O72" s="36">
        <v>371.3</v>
      </c>
      <c r="P72" s="36">
        <v>385.4</v>
      </c>
      <c r="Q72" s="36">
        <v>399.7</v>
      </c>
      <c r="R72" s="36">
        <v>411.9</v>
      </c>
      <c r="S72" s="36">
        <v>426.6</v>
      </c>
      <c r="T72" s="127">
        <v>441.7</v>
      </c>
      <c r="U72" s="36">
        <v>454.2</v>
      </c>
      <c r="V72" s="36">
        <v>463.2</v>
      </c>
      <c r="W72" s="36">
        <v>471</v>
      </c>
      <c r="X72" s="35">
        <v>476.2</v>
      </c>
      <c r="Y72" s="52">
        <v>476.2</v>
      </c>
      <c r="Z72" s="1"/>
      <c r="AA72" s="1"/>
      <c r="AD72" s="5"/>
    </row>
    <row r="73" spans="1:30" ht="15" customHeight="1" x14ac:dyDescent="0.25">
      <c r="A73" s="1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P73" s="35"/>
      <c r="R73" s="2"/>
      <c r="S73" s="2"/>
      <c r="T73" s="140"/>
      <c r="U73" s="2"/>
      <c r="V73" s="2"/>
      <c r="W73" s="2"/>
      <c r="Y73" s="51"/>
    </row>
    <row r="74" spans="1:30" ht="15" customHeight="1" x14ac:dyDescent="0.25">
      <c r="A74" s="1" t="s">
        <v>56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P74" s="35"/>
      <c r="R74" s="2"/>
      <c r="S74" s="2"/>
      <c r="T74" s="140"/>
      <c r="U74" s="2"/>
      <c r="V74" s="2"/>
      <c r="W74" s="2"/>
      <c r="Y74" s="59"/>
    </row>
    <row r="75" spans="1:30" ht="15" customHeight="1" x14ac:dyDescent="0.25">
      <c r="A75" s="2" t="s">
        <v>28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2">
        <v>229.4</v>
      </c>
      <c r="O75" s="35">
        <v>236.4</v>
      </c>
      <c r="P75" s="35">
        <v>243.2</v>
      </c>
      <c r="Q75" s="35">
        <v>254.1</v>
      </c>
      <c r="R75" s="35">
        <v>264.2</v>
      </c>
      <c r="S75" s="35">
        <v>272</v>
      </c>
      <c r="T75" s="126">
        <v>281.10000000000002</v>
      </c>
      <c r="U75" s="35">
        <v>290.8</v>
      </c>
      <c r="V75" s="35">
        <v>298</v>
      </c>
      <c r="W75" s="35">
        <v>300.60000000000002</v>
      </c>
      <c r="X75" s="2">
        <v>300.89999999999998</v>
      </c>
      <c r="Y75" s="51">
        <v>301</v>
      </c>
    </row>
    <row r="76" spans="1:30" ht="15" customHeight="1" x14ac:dyDescent="0.25">
      <c r="A76" s="2" t="s">
        <v>31</v>
      </c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2">
        <v>55.9</v>
      </c>
      <c r="O76" s="35">
        <v>58</v>
      </c>
      <c r="P76" s="35">
        <v>60.9</v>
      </c>
      <c r="Q76" s="35">
        <v>64.5</v>
      </c>
      <c r="R76" s="35">
        <v>67.2</v>
      </c>
      <c r="S76" s="35">
        <v>69.5</v>
      </c>
      <c r="T76" s="126">
        <v>72.2</v>
      </c>
      <c r="U76" s="35">
        <v>75.8</v>
      </c>
      <c r="V76" s="35">
        <v>78.099999999999994</v>
      </c>
      <c r="W76" s="35">
        <v>80.400000000000006</v>
      </c>
      <c r="X76" s="2">
        <v>81.900000000000006</v>
      </c>
      <c r="Y76" s="51">
        <v>81.900000000000006</v>
      </c>
      <c r="Z76" s="15"/>
    </row>
    <row r="77" spans="1:30" ht="15" customHeight="1" x14ac:dyDescent="0.25">
      <c r="A77" s="2" t="s">
        <v>30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15">
        <v>19.7</v>
      </c>
      <c r="O77" s="35">
        <v>20.6</v>
      </c>
      <c r="P77" s="35">
        <v>21.5</v>
      </c>
      <c r="Q77" s="35">
        <v>22.9</v>
      </c>
      <c r="R77" s="35">
        <v>24.1</v>
      </c>
      <c r="S77" s="35">
        <v>25.2</v>
      </c>
      <c r="T77" s="126">
        <v>26</v>
      </c>
      <c r="U77" s="35">
        <v>26.7</v>
      </c>
      <c r="V77" s="35">
        <v>27.1</v>
      </c>
      <c r="W77" s="35">
        <v>27.6</v>
      </c>
      <c r="X77" s="2">
        <v>28.2</v>
      </c>
      <c r="Y77" s="51">
        <v>28.2</v>
      </c>
      <c r="AA77" s="5"/>
    </row>
    <row r="78" spans="1:30" ht="15" customHeight="1" x14ac:dyDescent="0.25">
      <c r="A78" s="1" t="s">
        <v>32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20">
        <v>305</v>
      </c>
      <c r="O78" s="36">
        <v>314.89999999999998</v>
      </c>
      <c r="P78" s="36">
        <v>325.5</v>
      </c>
      <c r="Q78" s="36">
        <v>341.4</v>
      </c>
      <c r="R78" s="36">
        <v>355.6</v>
      </c>
      <c r="S78" s="36">
        <v>366.8</v>
      </c>
      <c r="T78" s="127">
        <v>379.3</v>
      </c>
      <c r="U78" s="36">
        <v>393.3</v>
      </c>
      <c r="V78" s="36">
        <v>403.2</v>
      </c>
      <c r="W78" s="36">
        <v>408.6</v>
      </c>
      <c r="X78" s="36">
        <v>411</v>
      </c>
      <c r="Y78" s="52">
        <v>411.1</v>
      </c>
      <c r="Z78" s="1"/>
      <c r="AA78" s="5"/>
    </row>
    <row r="79" spans="1:30" ht="15" customHeight="1" x14ac:dyDescent="0.25">
      <c r="T79" s="126"/>
      <c r="U79" s="2"/>
      <c r="V79" s="35"/>
      <c r="W79" s="35"/>
      <c r="Y79" s="51"/>
      <c r="AA79" s="5"/>
    </row>
    <row r="80" spans="1:30" ht="15" customHeight="1" x14ac:dyDescent="0.25">
      <c r="A80" s="1" t="s">
        <v>42</v>
      </c>
      <c r="T80" s="126"/>
      <c r="U80" s="35"/>
      <c r="V80" s="35"/>
      <c r="W80" s="35"/>
      <c r="Y80" s="51"/>
      <c r="AA80" s="5"/>
    </row>
    <row r="81" spans="1:30" ht="15" customHeight="1" x14ac:dyDescent="0.25">
      <c r="A81" s="2" t="s">
        <v>28</v>
      </c>
      <c r="B81" s="69">
        <v>0.8</v>
      </c>
      <c r="C81" s="69">
        <v>0.92</v>
      </c>
      <c r="D81" s="69">
        <v>1.02</v>
      </c>
      <c r="E81" s="69">
        <v>1.21</v>
      </c>
      <c r="F81" s="69">
        <v>1.1299999999999999</v>
      </c>
      <c r="G81" s="69">
        <v>1.41</v>
      </c>
      <c r="H81" s="69">
        <v>1.17</v>
      </c>
      <c r="I81" s="69">
        <v>0.94</v>
      </c>
      <c r="J81" s="69">
        <v>0.84</v>
      </c>
      <c r="K81" s="69">
        <v>1.21</v>
      </c>
      <c r="L81" s="69">
        <v>0.84</v>
      </c>
      <c r="M81" s="69">
        <v>0.7</v>
      </c>
      <c r="N81" s="8">
        <v>0.65</v>
      </c>
      <c r="O81" s="70">
        <v>0.57999999999999996</v>
      </c>
      <c r="P81" s="37">
        <v>0.55000000000000004</v>
      </c>
      <c r="Q81" s="37">
        <v>0.5</v>
      </c>
      <c r="R81" s="37"/>
      <c r="S81" s="37"/>
      <c r="T81" s="136"/>
      <c r="U81" s="37"/>
      <c r="V81" s="37"/>
      <c r="W81" s="37"/>
      <c r="Y81" s="55"/>
      <c r="AA81" s="5"/>
    </row>
    <row r="82" spans="1:30" ht="15" customHeight="1" x14ac:dyDescent="0.25">
      <c r="A82" s="2" t="s">
        <v>29</v>
      </c>
      <c r="B82" s="69">
        <v>1.1000000000000001</v>
      </c>
      <c r="C82" s="69">
        <v>1.35</v>
      </c>
      <c r="D82" s="69">
        <v>1.65</v>
      </c>
      <c r="E82" s="69">
        <v>1.61</v>
      </c>
      <c r="F82" s="69">
        <v>1.57</v>
      </c>
      <c r="G82" s="69">
        <v>1.64</v>
      </c>
      <c r="H82" s="69">
        <v>1.68</v>
      </c>
      <c r="I82" s="69">
        <v>1.8</v>
      </c>
      <c r="J82" s="69">
        <v>1.37</v>
      </c>
      <c r="K82" s="69">
        <v>1.38</v>
      </c>
      <c r="L82" s="69">
        <v>1.37</v>
      </c>
      <c r="M82" s="69">
        <v>1.41</v>
      </c>
      <c r="N82" s="8">
        <v>1.28</v>
      </c>
      <c r="O82" s="70">
        <v>1.4</v>
      </c>
      <c r="P82" s="37">
        <v>1.75</v>
      </c>
      <c r="Q82" s="37">
        <v>1.61</v>
      </c>
      <c r="R82" s="37"/>
      <c r="S82" s="37"/>
      <c r="T82" s="136"/>
      <c r="U82" s="37"/>
      <c r="V82" s="37"/>
      <c r="W82" s="37"/>
      <c r="Y82" s="55"/>
      <c r="AA82" s="5"/>
    </row>
    <row r="83" spans="1:30" ht="15" customHeight="1" x14ac:dyDescent="0.25">
      <c r="A83" s="2" t="s">
        <v>30</v>
      </c>
      <c r="B83" s="69">
        <v>2.3199999999999998</v>
      </c>
      <c r="C83" s="69">
        <v>3.26</v>
      </c>
      <c r="D83" s="69">
        <v>3.35</v>
      </c>
      <c r="E83" s="69">
        <v>3.12</v>
      </c>
      <c r="F83" s="69">
        <v>3.18</v>
      </c>
      <c r="G83" s="69">
        <v>3.44</v>
      </c>
      <c r="H83" s="69">
        <v>3.91</v>
      </c>
      <c r="I83" s="69">
        <v>4.74</v>
      </c>
      <c r="J83" s="69">
        <v>3.15</v>
      </c>
      <c r="K83" s="69">
        <v>3.02</v>
      </c>
      <c r="L83" s="69">
        <v>3.43</v>
      </c>
      <c r="M83" s="69">
        <v>3.8</v>
      </c>
      <c r="N83" s="8">
        <v>2.7</v>
      </c>
      <c r="O83" s="70">
        <v>2.6</v>
      </c>
      <c r="P83" s="37">
        <v>3.03</v>
      </c>
      <c r="Q83" s="37">
        <v>3.04</v>
      </c>
      <c r="R83" s="37"/>
      <c r="S83" s="37"/>
      <c r="T83" s="136"/>
      <c r="U83" s="37"/>
      <c r="V83" s="37"/>
      <c r="W83" s="37"/>
      <c r="Y83" s="55"/>
      <c r="AA83" s="5"/>
    </row>
    <row r="84" spans="1:30" ht="15" customHeight="1" x14ac:dyDescent="0.25">
      <c r="A84" s="1" t="s">
        <v>32</v>
      </c>
      <c r="B84" s="71">
        <v>0.89</v>
      </c>
      <c r="C84" s="71">
        <v>1.05</v>
      </c>
      <c r="D84" s="71">
        <v>1.18</v>
      </c>
      <c r="E84" s="71">
        <v>1.34</v>
      </c>
      <c r="F84" s="71">
        <v>1.24</v>
      </c>
      <c r="G84" s="71">
        <v>1.49</v>
      </c>
      <c r="H84" s="71">
        <v>1.29</v>
      </c>
      <c r="I84" s="71">
        <v>1.1000000000000001</v>
      </c>
      <c r="J84" s="71">
        <v>0.94</v>
      </c>
      <c r="K84" s="71">
        <v>1.28</v>
      </c>
      <c r="L84" s="71">
        <v>0.96</v>
      </c>
      <c r="M84" s="71">
        <v>0.83</v>
      </c>
      <c r="N84" s="27">
        <v>0.75</v>
      </c>
      <c r="O84" s="11">
        <v>0.69</v>
      </c>
      <c r="P84" s="38">
        <v>0.73</v>
      </c>
      <c r="Q84" s="38">
        <v>0.62</v>
      </c>
      <c r="R84" s="38"/>
      <c r="S84" s="38"/>
      <c r="T84" s="141"/>
      <c r="U84" s="38"/>
      <c r="V84" s="38"/>
      <c r="W84" s="38"/>
      <c r="Y84" s="60"/>
      <c r="AA84" s="5"/>
    </row>
    <row r="85" spans="1:30" ht="15" customHeight="1" x14ac:dyDescent="0.25">
      <c r="G85" s="70"/>
      <c r="K85" s="70"/>
      <c r="L85" s="70"/>
      <c r="M85" s="70"/>
      <c r="N85" s="70"/>
      <c r="T85" s="126"/>
      <c r="U85" s="35"/>
      <c r="V85" s="35"/>
      <c r="W85" s="35"/>
      <c r="Y85" s="51"/>
      <c r="AA85" s="5"/>
    </row>
    <row r="86" spans="1:30" ht="15" customHeight="1" x14ac:dyDescent="0.25">
      <c r="A86" s="1" t="s">
        <v>66</v>
      </c>
      <c r="G86" s="70"/>
      <c r="K86" s="70"/>
      <c r="L86" s="70"/>
      <c r="M86" s="70"/>
      <c r="N86" s="70"/>
      <c r="T86" s="126"/>
      <c r="U86" s="35"/>
      <c r="V86" s="35"/>
      <c r="W86" s="35"/>
      <c r="Y86" s="51"/>
    </row>
    <row r="87" spans="1:30" ht="15" customHeight="1" x14ac:dyDescent="0.25">
      <c r="A87" s="2" t="s">
        <v>28</v>
      </c>
      <c r="G87" s="70"/>
      <c r="K87" s="70"/>
      <c r="L87" s="70"/>
      <c r="M87" s="70"/>
      <c r="N87" s="3">
        <v>1.0874293722755013</v>
      </c>
      <c r="O87" s="3">
        <v>1.0828880868077517</v>
      </c>
      <c r="P87" s="3">
        <v>0.99344468338815795</v>
      </c>
      <c r="Q87" s="3">
        <v>1.0838148484848484</v>
      </c>
      <c r="R87" s="37">
        <v>0.97374302043906136</v>
      </c>
      <c r="S87" s="37">
        <v>0.91</v>
      </c>
      <c r="T87" s="136">
        <v>0.74644254713625036</v>
      </c>
      <c r="U87" s="37">
        <v>0.57999999999999996</v>
      </c>
      <c r="V87" s="37">
        <v>0.42</v>
      </c>
      <c r="W87" s="37">
        <v>0.46167664670658681</v>
      </c>
      <c r="Y87" s="55">
        <v>0.59087043189368771</v>
      </c>
    </row>
    <row r="88" spans="1:30" ht="15" customHeight="1" x14ac:dyDescent="0.25">
      <c r="A88" s="2" t="s">
        <v>29</v>
      </c>
      <c r="G88" s="70"/>
      <c r="K88" s="70"/>
      <c r="L88" s="70"/>
      <c r="M88" s="70"/>
      <c r="N88" s="3">
        <v>0.71354584973166379</v>
      </c>
      <c r="O88" s="3">
        <v>0.7844319512547997</v>
      </c>
      <c r="P88" s="3">
        <v>0.82292321839080462</v>
      </c>
      <c r="Q88" s="3">
        <v>0.92559266666666673</v>
      </c>
      <c r="R88" s="37">
        <v>0.74530124999999992</v>
      </c>
      <c r="S88" s="37">
        <v>0.76</v>
      </c>
      <c r="T88" s="136">
        <v>0.70508310249307471</v>
      </c>
      <c r="U88" s="37">
        <v>0.72</v>
      </c>
      <c r="V88" s="37">
        <v>0.49</v>
      </c>
      <c r="W88" s="37">
        <v>0.47534825870646769</v>
      </c>
      <c r="Y88" s="55">
        <v>0.48290598290598286</v>
      </c>
    </row>
    <row r="89" spans="1:30" ht="15" customHeight="1" x14ac:dyDescent="0.25">
      <c r="A89" s="2" t="s">
        <v>30</v>
      </c>
      <c r="G89" s="70"/>
      <c r="K89" s="70"/>
      <c r="L89" s="70"/>
      <c r="M89" s="70"/>
      <c r="N89" s="3">
        <v>1.437588274111675</v>
      </c>
      <c r="O89" s="3">
        <v>1.4960292769839381</v>
      </c>
      <c r="P89" s="3">
        <v>1.4382432093023256</v>
      </c>
      <c r="Q89" s="3">
        <v>1.6105641921397382</v>
      </c>
      <c r="R89" s="37">
        <v>1.1205331950207469</v>
      </c>
      <c r="S89" s="37">
        <v>1.24</v>
      </c>
      <c r="T89" s="136">
        <v>1.1329230769230769</v>
      </c>
      <c r="U89" s="37">
        <v>1.19</v>
      </c>
      <c r="V89" s="37">
        <v>0.86</v>
      </c>
      <c r="W89" s="37">
        <v>0.81894927536231887</v>
      </c>
      <c r="Y89" s="55">
        <v>1.000709219858156</v>
      </c>
    </row>
    <row r="90" spans="1:30" ht="15" customHeight="1" x14ac:dyDescent="0.25">
      <c r="A90" s="1" t="s">
        <v>32</v>
      </c>
      <c r="G90" s="70"/>
      <c r="K90" s="70"/>
      <c r="L90" s="70"/>
      <c r="M90" s="70"/>
      <c r="N90" s="72">
        <v>1.0415213114754098</v>
      </c>
      <c r="O90" s="72">
        <v>1.0552873928231188</v>
      </c>
      <c r="P90" s="72">
        <v>0.99122580645161296</v>
      </c>
      <c r="Q90" s="72">
        <v>1.0895723491505567</v>
      </c>
      <c r="R90" s="38">
        <v>0.94024746906636658</v>
      </c>
      <c r="S90" s="38">
        <v>0.9</v>
      </c>
      <c r="T90" s="141">
        <v>0.76506722910624836</v>
      </c>
      <c r="U90" s="38">
        <v>0.65</v>
      </c>
      <c r="V90" s="38">
        <v>0.47</v>
      </c>
      <c r="W90" s="38">
        <v>0.48849730788056778</v>
      </c>
      <c r="Y90" s="60">
        <v>0.59742155193383595</v>
      </c>
    </row>
    <row r="91" spans="1:30" ht="15" customHeight="1" x14ac:dyDescent="0.25">
      <c r="Q91" s="5"/>
      <c r="R91" s="5"/>
      <c r="S91" s="5"/>
      <c r="T91" s="137"/>
    </row>
    <row r="92" spans="1:30" s="48" customFormat="1" ht="15" customHeight="1" x14ac:dyDescent="0.25">
      <c r="A92" s="1" t="s">
        <v>67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35"/>
      <c r="R92" s="35"/>
      <c r="S92" s="35"/>
      <c r="T92" s="126"/>
      <c r="U92" s="35"/>
      <c r="V92" s="35"/>
      <c r="W92" s="35"/>
      <c r="X92" s="2"/>
      <c r="Y92" s="51"/>
      <c r="Z92" s="2"/>
      <c r="AD92" s="2"/>
    </row>
    <row r="93" spans="1:30" s="48" customFormat="1" ht="15" customHeight="1" x14ac:dyDescent="0.25">
      <c r="A93" s="2" t="s">
        <v>28</v>
      </c>
      <c r="B93" s="2">
        <v>4.1900000000000004</v>
      </c>
      <c r="C93" s="2">
        <v>4.28</v>
      </c>
      <c r="D93" s="2">
        <v>5.01</v>
      </c>
      <c r="E93" s="2">
        <v>4.83</v>
      </c>
      <c r="F93" s="2">
        <v>4.37</v>
      </c>
      <c r="G93" s="2">
        <v>4.92</v>
      </c>
      <c r="H93" s="2">
        <v>4.8499999999999996</v>
      </c>
      <c r="I93" s="2">
        <v>4.72</v>
      </c>
      <c r="J93" s="2">
        <v>4.67</v>
      </c>
      <c r="K93" s="2">
        <v>5.08</v>
      </c>
      <c r="L93" s="2">
        <v>5.36</v>
      </c>
      <c r="M93" s="2">
        <v>5.51</v>
      </c>
      <c r="N93" s="2">
        <v>5.58</v>
      </c>
      <c r="O93" s="2">
        <v>5.77</v>
      </c>
      <c r="P93" s="2">
        <v>6.11</v>
      </c>
      <c r="Q93" s="37">
        <v>6.71</v>
      </c>
      <c r="R93" s="37">
        <v>6.9</v>
      </c>
      <c r="S93" s="37">
        <v>7.37</v>
      </c>
      <c r="T93" s="136">
        <v>7.07</v>
      </c>
      <c r="U93" s="37">
        <v>6.9</v>
      </c>
      <c r="V93" s="37">
        <v>6.34</v>
      </c>
      <c r="W93" s="37">
        <v>6.55</v>
      </c>
      <c r="X93" s="48">
        <v>6.78</v>
      </c>
      <c r="Y93" s="55">
        <v>6.77</v>
      </c>
      <c r="AD93" s="2"/>
    </row>
    <row r="94" spans="1:30" s="48" customFormat="1" ht="15" customHeight="1" x14ac:dyDescent="0.25">
      <c r="A94" s="2" t="s">
        <v>29</v>
      </c>
      <c r="B94" s="2">
        <v>9.91</v>
      </c>
      <c r="C94" s="2">
        <v>9.7100000000000009</v>
      </c>
      <c r="D94" s="2">
        <v>9.6999999999999993</v>
      </c>
      <c r="E94" s="2">
        <v>9.42</v>
      </c>
      <c r="F94" s="2">
        <v>9.75</v>
      </c>
      <c r="G94" s="2">
        <v>10.220000000000001</v>
      </c>
      <c r="H94" s="2">
        <v>10.61</v>
      </c>
      <c r="I94" s="2">
        <v>10.72</v>
      </c>
      <c r="J94" s="2">
        <v>10.64</v>
      </c>
      <c r="K94" s="2">
        <v>10.54</v>
      </c>
      <c r="L94" s="2">
        <v>10.02</v>
      </c>
      <c r="M94" s="2">
        <v>9.26</v>
      </c>
      <c r="N94" s="2">
        <v>8.9499999999999993</v>
      </c>
      <c r="O94" s="2">
        <v>8.77</v>
      </c>
      <c r="P94" s="2">
        <v>8.2100000000000009</v>
      </c>
      <c r="Q94" s="37">
        <v>8.09</v>
      </c>
      <c r="R94" s="37">
        <v>8.06</v>
      </c>
      <c r="S94" s="37">
        <v>7.86</v>
      </c>
      <c r="T94" s="136">
        <v>8.18</v>
      </c>
      <c r="U94" s="37">
        <v>8.27</v>
      </c>
      <c r="V94" s="37">
        <v>8.44</v>
      </c>
      <c r="W94" s="37">
        <v>8.61</v>
      </c>
      <c r="X94" s="48">
        <v>8.82</v>
      </c>
      <c r="Y94" s="55">
        <v>8.8699999999999992</v>
      </c>
    </row>
    <row r="95" spans="1:30" s="48" customFormat="1" ht="15" customHeight="1" x14ac:dyDescent="0.25">
      <c r="A95" s="2" t="s">
        <v>30</v>
      </c>
      <c r="B95" s="2">
        <v>12.68</v>
      </c>
      <c r="C95" s="2">
        <v>12.01</v>
      </c>
      <c r="D95" s="2">
        <v>11.73</v>
      </c>
      <c r="E95" s="2">
        <v>11.34</v>
      </c>
      <c r="F95" s="2">
        <v>11.57</v>
      </c>
      <c r="G95" s="2">
        <v>12.24</v>
      </c>
      <c r="H95" s="2">
        <v>12.62</v>
      </c>
      <c r="I95" s="2">
        <v>12.81</v>
      </c>
      <c r="J95" s="2">
        <v>13.11</v>
      </c>
      <c r="K95" s="2">
        <v>13.64</v>
      </c>
      <c r="L95" s="2">
        <v>14.01</v>
      </c>
      <c r="M95" s="2">
        <v>14.42</v>
      </c>
      <c r="N95" s="2">
        <v>14.88</v>
      </c>
      <c r="O95" s="2">
        <v>15.6</v>
      </c>
      <c r="P95" s="2">
        <v>15.52</v>
      </c>
      <c r="Q95" s="37">
        <v>16.05</v>
      </c>
      <c r="R95" s="37">
        <v>16.14</v>
      </c>
      <c r="S95" s="37">
        <v>15.79</v>
      </c>
      <c r="T95" s="136">
        <v>16.03</v>
      </c>
      <c r="U95" s="37">
        <v>15.99</v>
      </c>
      <c r="V95" s="37">
        <v>15.93</v>
      </c>
      <c r="W95" s="37">
        <v>16.600000000000001</v>
      </c>
      <c r="X95" s="48">
        <v>17.05</v>
      </c>
      <c r="Y95" s="55">
        <v>17.14</v>
      </c>
    </row>
    <row r="96" spans="1:30" s="49" customFormat="1" ht="15" customHeight="1" x14ac:dyDescent="0.25">
      <c r="A96" s="1" t="s">
        <v>32</v>
      </c>
      <c r="B96" s="1">
        <v>7.24</v>
      </c>
      <c r="C96" s="1">
        <v>7.34</v>
      </c>
      <c r="D96" s="1">
        <v>8.02</v>
      </c>
      <c r="E96" s="1">
        <v>7.82</v>
      </c>
      <c r="F96" s="1">
        <v>7.64</v>
      </c>
      <c r="G96" s="1">
        <v>8.1999999999999993</v>
      </c>
      <c r="H96" s="1">
        <v>8.23</v>
      </c>
      <c r="I96" s="1">
        <v>8.09</v>
      </c>
      <c r="J96" s="1">
        <v>7.99</v>
      </c>
      <c r="K96" s="1">
        <v>8.36</v>
      </c>
      <c r="L96" s="1">
        <v>8.5500000000000007</v>
      </c>
      <c r="M96" s="1">
        <v>8.65</v>
      </c>
      <c r="N96" s="1">
        <v>8.83</v>
      </c>
      <c r="O96" s="1">
        <v>9.08</v>
      </c>
      <c r="P96" s="1">
        <v>9.23</v>
      </c>
      <c r="Q96" s="38">
        <v>9.7100000000000009</v>
      </c>
      <c r="R96" s="38">
        <v>9.86</v>
      </c>
      <c r="S96" s="38">
        <v>10</v>
      </c>
      <c r="T96" s="141">
        <v>10.039999999999999</v>
      </c>
      <c r="U96" s="38">
        <v>9.91</v>
      </c>
      <c r="V96" s="38">
        <v>9.61</v>
      </c>
      <c r="W96" s="38">
        <v>10.02</v>
      </c>
      <c r="X96" s="48">
        <v>10.365</v>
      </c>
      <c r="Y96" s="60">
        <v>10.41</v>
      </c>
      <c r="Z96" s="5"/>
      <c r="AD96" s="2"/>
    </row>
    <row r="97" spans="1:30" ht="15" customHeight="1" x14ac:dyDescent="0.25">
      <c r="T97" s="126"/>
      <c r="U97" s="35"/>
      <c r="V97" s="35"/>
      <c r="W97" s="35"/>
      <c r="X97" s="49"/>
      <c r="Z97" s="49"/>
      <c r="AD97" s="49"/>
    </row>
    <row r="98" spans="1:30" ht="15" customHeight="1" x14ac:dyDescent="0.25">
      <c r="A98" s="1" t="s">
        <v>59</v>
      </c>
      <c r="T98" s="126"/>
      <c r="U98" s="35"/>
      <c r="V98" s="35"/>
      <c r="W98" s="35"/>
      <c r="Y98" s="51"/>
    </row>
    <row r="99" spans="1:30" ht="15" customHeight="1" x14ac:dyDescent="0.25">
      <c r="A99" s="2" t="s">
        <v>28</v>
      </c>
      <c r="N99" s="37">
        <v>1.1399999999999999</v>
      </c>
      <c r="O99" s="37">
        <v>1.21</v>
      </c>
      <c r="P99" s="37">
        <v>1.22</v>
      </c>
      <c r="Q99" s="37">
        <v>1.27</v>
      </c>
      <c r="R99" s="37">
        <v>1.31</v>
      </c>
      <c r="S99" s="37">
        <v>1.39</v>
      </c>
      <c r="T99" s="136">
        <v>1.52</v>
      </c>
      <c r="U99" s="37">
        <v>1.713724</v>
      </c>
      <c r="V99" s="37">
        <v>1.88</v>
      </c>
      <c r="W99" s="37">
        <v>1.83</v>
      </c>
      <c r="X99" s="2">
        <v>1.8</v>
      </c>
      <c r="Y99" s="55">
        <v>1.8</v>
      </c>
    </row>
    <row r="100" spans="1:30" ht="15" customHeight="1" x14ac:dyDescent="0.25">
      <c r="A100" s="2" t="s">
        <v>29</v>
      </c>
      <c r="N100" s="37">
        <v>0.46</v>
      </c>
      <c r="O100" s="37">
        <v>0.49</v>
      </c>
      <c r="P100" s="37">
        <v>0.54</v>
      </c>
      <c r="Q100" s="37">
        <v>0.61</v>
      </c>
      <c r="R100" s="37">
        <v>0.65</v>
      </c>
      <c r="S100" s="37">
        <v>0.71</v>
      </c>
      <c r="T100" s="136">
        <v>0.77</v>
      </c>
      <c r="U100" s="37">
        <v>0.85807</v>
      </c>
      <c r="V100" s="37">
        <v>0.92</v>
      </c>
      <c r="W100" s="37">
        <v>0.98</v>
      </c>
      <c r="X100" s="2">
        <v>1.0369999999999999</v>
      </c>
      <c r="Y100" s="55">
        <v>1.05</v>
      </c>
    </row>
    <row r="101" spans="1:30" ht="15" customHeight="1" x14ac:dyDescent="0.25">
      <c r="A101" s="2" t="s">
        <v>30</v>
      </c>
      <c r="N101" s="37">
        <v>0.6</v>
      </c>
      <c r="O101" s="37">
        <v>0.64</v>
      </c>
      <c r="P101" s="37">
        <v>0.69</v>
      </c>
      <c r="Q101" s="37">
        <v>0.75</v>
      </c>
      <c r="R101" s="37">
        <v>0.80500000000000005</v>
      </c>
      <c r="S101" s="37">
        <v>0.89</v>
      </c>
      <c r="T101" s="136">
        <v>1</v>
      </c>
      <c r="U101" s="37">
        <v>1.0812079999999999</v>
      </c>
      <c r="V101" s="37">
        <v>1.1399999999999999</v>
      </c>
      <c r="W101" s="37">
        <v>1.18</v>
      </c>
      <c r="X101" s="2">
        <v>1.2050000000000001</v>
      </c>
      <c r="Y101" s="55">
        <v>1.21</v>
      </c>
    </row>
    <row r="102" spans="1:30" ht="15" customHeight="1" x14ac:dyDescent="0.25">
      <c r="A102" s="1" t="s">
        <v>32</v>
      </c>
      <c r="N102" s="37">
        <v>2.21</v>
      </c>
      <c r="O102" s="37">
        <v>2.34</v>
      </c>
      <c r="P102" s="37">
        <v>2.46</v>
      </c>
      <c r="Q102" s="37">
        <v>2.64</v>
      </c>
      <c r="R102" s="38">
        <v>2.77</v>
      </c>
      <c r="S102" s="38">
        <v>2.99</v>
      </c>
      <c r="T102" s="141">
        <v>3.3</v>
      </c>
      <c r="U102" s="38">
        <v>3.6530019999999999</v>
      </c>
      <c r="V102" s="38">
        <v>3.95</v>
      </c>
      <c r="W102" s="38">
        <v>3.99</v>
      </c>
      <c r="X102" s="2">
        <v>4.04</v>
      </c>
      <c r="Y102" s="60">
        <v>4.0599999999999996</v>
      </c>
      <c r="Z102" s="5"/>
    </row>
    <row r="103" spans="1:30" ht="15" customHeight="1" x14ac:dyDescent="0.25">
      <c r="A103" s="49"/>
      <c r="N103" s="35"/>
      <c r="O103" s="35"/>
      <c r="P103" s="35"/>
      <c r="T103" s="142"/>
      <c r="U103" s="63"/>
      <c r="V103" s="63"/>
      <c r="W103" s="63"/>
      <c r="Y103" s="83"/>
    </row>
    <row r="104" spans="1:30" ht="15" customHeight="1" x14ac:dyDescent="0.25">
      <c r="A104" s="1" t="s">
        <v>64</v>
      </c>
      <c r="N104" s="35"/>
      <c r="O104" s="35"/>
      <c r="P104" s="35"/>
      <c r="T104" s="126"/>
      <c r="U104" s="35"/>
      <c r="V104" s="35"/>
      <c r="W104" s="35"/>
      <c r="Y104" s="51"/>
    </row>
    <row r="105" spans="1:30" ht="15" customHeight="1" x14ac:dyDescent="0.25">
      <c r="A105" s="2" t="s">
        <v>28</v>
      </c>
      <c r="N105" s="64">
        <v>4.1819515774027876E-3</v>
      </c>
      <c r="O105" s="64">
        <v>4.289259127968805E-3</v>
      </c>
      <c r="P105" s="64">
        <v>4.179513532031518E-3</v>
      </c>
      <c r="Q105" s="64">
        <v>4.2072623310883562E-3</v>
      </c>
      <c r="R105" s="64">
        <v>4.2157679330070844E-3</v>
      </c>
      <c r="S105" s="64">
        <v>4.3E-3</v>
      </c>
      <c r="T105" s="143">
        <v>4.5999999999999999E-3</v>
      </c>
      <c r="U105" s="64">
        <v>5.0000000000000001E-3</v>
      </c>
      <c r="V105" s="64">
        <v>5.4000000000000003E-3</v>
      </c>
      <c r="W105" s="64">
        <v>5.1999999999999998E-3</v>
      </c>
      <c r="X105" s="93">
        <v>5.1999999999999998E-3</v>
      </c>
      <c r="Y105" s="57">
        <v>5.1000000000000004E-3</v>
      </c>
    </row>
    <row r="106" spans="1:30" ht="15" customHeight="1" x14ac:dyDescent="0.25">
      <c r="A106" s="2" t="s">
        <v>29</v>
      </c>
      <c r="N106" s="64">
        <v>5.8898847631242007E-3</v>
      </c>
      <c r="O106" s="64">
        <v>6.056860321384425E-3</v>
      </c>
      <c r="P106" s="64">
        <v>6.3305978898007039E-3</v>
      </c>
      <c r="Q106" s="64">
        <v>6.8107721852530036E-3</v>
      </c>
      <c r="R106" s="64">
        <v>6.9973070056607136E-3</v>
      </c>
      <c r="S106" s="64">
        <v>7.3000000000000001E-3</v>
      </c>
      <c r="T106" s="143">
        <v>7.6E-3</v>
      </c>
      <c r="U106" s="64">
        <v>8.2000000000000007E-3</v>
      </c>
      <c r="V106" s="64">
        <v>8.5000000000000006E-3</v>
      </c>
      <c r="W106" s="64">
        <v>8.8000000000000005E-3</v>
      </c>
      <c r="X106" s="93">
        <v>9.1000000000000004E-3</v>
      </c>
      <c r="Y106" s="57">
        <v>9.1999999999999998E-3</v>
      </c>
    </row>
    <row r="107" spans="1:30" ht="15" customHeight="1" x14ac:dyDescent="0.25">
      <c r="A107" s="2" t="s">
        <v>30</v>
      </c>
      <c r="N107" s="64">
        <v>1.8348623853211007E-2</v>
      </c>
      <c r="O107" s="64">
        <v>1.8604651162790697E-2</v>
      </c>
      <c r="P107" s="64">
        <v>1.9008264462809912E-2</v>
      </c>
      <c r="Q107" s="64">
        <v>1.9758160120129611E-2</v>
      </c>
      <c r="R107" s="64">
        <v>2.0683001527458934E-2</v>
      </c>
      <c r="S107" s="64">
        <v>2.3699999999999999E-2</v>
      </c>
      <c r="T107" s="143">
        <v>2.53E-2</v>
      </c>
      <c r="U107" s="64">
        <v>2.7199999999999998E-2</v>
      </c>
      <c r="V107" s="64">
        <v>2.8799999999999999E-2</v>
      </c>
      <c r="W107" s="64">
        <v>2.92E-2</v>
      </c>
      <c r="X107" s="93">
        <v>2.9399999999999999E-2</v>
      </c>
      <c r="Y107" s="57">
        <v>2.9499999999999998E-2</v>
      </c>
    </row>
    <row r="108" spans="1:30" ht="15" customHeight="1" x14ac:dyDescent="0.25">
      <c r="A108" s="1" t="s">
        <v>32</v>
      </c>
      <c r="N108" s="66">
        <v>5.7642149191444968E-3</v>
      </c>
      <c r="O108" s="66">
        <v>5.8882737795671863E-3</v>
      </c>
      <c r="P108" s="66">
        <v>5.9492140266021766E-3</v>
      </c>
      <c r="Q108" s="66">
        <v>6.1481136469492322E-3</v>
      </c>
      <c r="R108" s="66">
        <v>6.2591529237078381E-3</v>
      </c>
      <c r="S108" s="66">
        <v>6.4999999999999997E-3</v>
      </c>
      <c r="T108" s="144">
        <v>6.8999999999999999E-3</v>
      </c>
      <c r="U108" s="66">
        <v>7.4999999999999997E-3</v>
      </c>
      <c r="V108" s="66">
        <v>8.0000000000000002E-3</v>
      </c>
      <c r="W108" s="66">
        <v>7.9000000000000008E-3</v>
      </c>
      <c r="X108" s="93">
        <v>8.0000000000000002E-3</v>
      </c>
      <c r="Y108" s="62">
        <v>8.0000000000000002E-3</v>
      </c>
      <c r="Z108" s="5"/>
    </row>
    <row r="109" spans="1:30" ht="15" customHeight="1" x14ac:dyDescent="0.25">
      <c r="A109" s="1"/>
      <c r="T109" s="126"/>
      <c r="U109" s="35"/>
      <c r="V109" s="35"/>
      <c r="W109" s="35"/>
      <c r="Y109" s="51"/>
    </row>
    <row r="110" spans="1:30" s="1" customFormat="1" ht="15" customHeight="1" x14ac:dyDescent="0.25">
      <c r="A110" s="1" t="s">
        <v>60</v>
      </c>
      <c r="N110" s="73">
        <v>0.39</v>
      </c>
      <c r="O110" s="73">
        <v>0.41</v>
      </c>
      <c r="P110" s="73">
        <v>0.42</v>
      </c>
      <c r="Q110" s="67">
        <v>0.43</v>
      </c>
      <c r="R110" s="67">
        <v>0.43</v>
      </c>
      <c r="S110" s="67">
        <v>0.44</v>
      </c>
      <c r="T110" s="138">
        <v>0.47</v>
      </c>
      <c r="U110" s="67">
        <v>0.48</v>
      </c>
      <c r="V110" s="67">
        <v>0.48</v>
      </c>
      <c r="W110" s="67">
        <v>0.48</v>
      </c>
      <c r="X110" s="100">
        <v>0.4749491809159393</v>
      </c>
      <c r="Y110" s="61">
        <v>0.47277032359905286</v>
      </c>
      <c r="Z110" s="2"/>
      <c r="AD110" s="2"/>
    </row>
    <row r="111" spans="1:30" ht="15" customHeight="1" x14ac:dyDescent="0.25">
      <c r="T111" s="126"/>
      <c r="U111" s="35"/>
      <c r="V111" s="35"/>
      <c r="W111" s="35"/>
      <c r="X111" s="1"/>
      <c r="Y111" s="51"/>
      <c r="Z111" s="1"/>
      <c r="AD111" s="1"/>
    </row>
    <row r="112" spans="1:30" ht="15" customHeight="1" x14ac:dyDescent="0.25">
      <c r="A112" s="1" t="s">
        <v>52</v>
      </c>
      <c r="T112" s="126"/>
      <c r="U112" s="35"/>
      <c r="V112" s="35"/>
      <c r="W112" s="35"/>
      <c r="Y112" s="51"/>
    </row>
    <row r="113" spans="1:30" ht="15" customHeight="1" x14ac:dyDescent="0.25">
      <c r="A113" s="2" t="s">
        <v>68</v>
      </c>
      <c r="M113" s="2">
        <v>152.9</v>
      </c>
      <c r="N113" s="2">
        <v>165.7</v>
      </c>
      <c r="O113" s="2">
        <v>190</v>
      </c>
      <c r="P113" s="2">
        <v>200.4</v>
      </c>
      <c r="Q113" s="35">
        <v>216</v>
      </c>
      <c r="R113" s="35">
        <v>230.7</v>
      </c>
      <c r="S113" s="35">
        <v>228.5</v>
      </c>
      <c r="T113" s="126">
        <v>250.6</v>
      </c>
      <c r="U113" s="85">
        <v>236</v>
      </c>
      <c r="V113" s="85">
        <v>223.1</v>
      </c>
      <c r="W113" s="85">
        <v>255.8</v>
      </c>
      <c r="Y113" s="80">
        <v>257.39999999999998</v>
      </c>
    </row>
    <row r="114" spans="1:30" ht="15" customHeight="1" x14ac:dyDescent="0.25">
      <c r="A114" s="2" t="s">
        <v>53</v>
      </c>
      <c r="M114" s="93">
        <v>2.7099999999999999E-2</v>
      </c>
      <c r="N114" s="93">
        <v>2.52E-2</v>
      </c>
      <c r="O114" s="93">
        <v>3.0499999999999999E-2</v>
      </c>
      <c r="P114" s="93">
        <v>3.9800000000000002E-2</v>
      </c>
      <c r="Q114" s="93">
        <v>2.7199999999999998E-2</v>
      </c>
      <c r="R114" s="93">
        <v>2.4E-2</v>
      </c>
      <c r="S114" s="93">
        <v>2.6700000000000002E-2</v>
      </c>
      <c r="T114" s="145">
        <v>2.7E-2</v>
      </c>
      <c r="U114" s="93">
        <v>2.1999999999999999E-2</v>
      </c>
      <c r="V114" s="93">
        <v>2.4E-2</v>
      </c>
      <c r="W114" s="93">
        <v>2.01E-2</v>
      </c>
      <c r="Y114" s="95">
        <v>2.7E-2</v>
      </c>
    </row>
    <row r="115" spans="1:30" ht="15" customHeight="1" x14ac:dyDescent="0.25">
      <c r="A115" s="2" t="s">
        <v>69</v>
      </c>
      <c r="M115" s="2">
        <v>2.56</v>
      </c>
      <c r="N115" s="2">
        <v>2.34</v>
      </c>
      <c r="O115" s="2">
        <v>2.44</v>
      </c>
      <c r="P115" s="2">
        <v>3.44</v>
      </c>
      <c r="Q115" s="2">
        <v>4.8600000000000003</v>
      </c>
      <c r="R115" s="2">
        <v>4.49</v>
      </c>
      <c r="S115" s="2">
        <v>4.37</v>
      </c>
      <c r="T115" s="146">
        <v>3.91</v>
      </c>
      <c r="U115" s="94">
        <v>3.9</v>
      </c>
      <c r="V115" s="94">
        <v>0.1</v>
      </c>
      <c r="W115" s="94">
        <v>0.7</v>
      </c>
      <c r="X115" s="2">
        <v>4.5</v>
      </c>
      <c r="Y115" s="55">
        <v>4.5999999999999996</v>
      </c>
    </row>
    <row r="116" spans="1:30" ht="15" customHeight="1" x14ac:dyDescent="0.25">
      <c r="T116" s="126"/>
      <c r="U116" s="35"/>
      <c r="V116" s="35"/>
      <c r="W116" s="35"/>
      <c r="Y116" s="51"/>
    </row>
    <row r="117" spans="1:30" ht="15" customHeight="1" x14ac:dyDescent="0.25">
      <c r="A117" s="1" t="s">
        <v>93</v>
      </c>
      <c r="B117" s="13">
        <v>44.1</v>
      </c>
      <c r="C117" s="13">
        <v>85.1</v>
      </c>
      <c r="D117" s="13">
        <v>41.2</v>
      </c>
      <c r="E117" s="13">
        <v>177.6</v>
      </c>
      <c r="F117" s="91">
        <v>184.8</v>
      </c>
      <c r="G117" s="91">
        <v>225.4</v>
      </c>
      <c r="H117" s="91">
        <v>191.4</v>
      </c>
      <c r="I117" s="91">
        <v>145.70000000000002</v>
      </c>
      <c r="J117" s="91">
        <v>161</v>
      </c>
      <c r="K117" s="91">
        <v>249.7</v>
      </c>
      <c r="L117" s="91">
        <v>161.4</v>
      </c>
      <c r="M117" s="91">
        <v>170.4</v>
      </c>
      <c r="N117" s="91">
        <v>162.30000000000001</v>
      </c>
      <c r="O117" s="91">
        <v>176.85555620000002</v>
      </c>
      <c r="P117" s="91">
        <v>187.3</v>
      </c>
      <c r="Q117" s="91">
        <v>231.4</v>
      </c>
      <c r="R117" s="91">
        <v>198.6</v>
      </c>
      <c r="S117" s="91">
        <v>211.63900000000001</v>
      </c>
      <c r="T117" s="127">
        <v>186.2</v>
      </c>
      <c r="U117" s="36">
        <v>159.6</v>
      </c>
      <c r="V117" s="36">
        <v>103.30000000000001</v>
      </c>
      <c r="W117" s="36">
        <v>105.8</v>
      </c>
      <c r="X117" s="34"/>
      <c r="Y117" s="52">
        <v>174.61599999999999</v>
      </c>
      <c r="Z117" s="36"/>
      <c r="AB117" s="5"/>
      <c r="AD117" s="118"/>
    </row>
    <row r="118" spans="1:30" ht="15" customHeight="1" x14ac:dyDescent="0.25">
      <c r="A118" s="1" t="s">
        <v>94</v>
      </c>
      <c r="B118" s="77" t="s">
        <v>72</v>
      </c>
      <c r="C118" s="77" t="s">
        <v>72</v>
      </c>
      <c r="D118" s="77">
        <v>0.13179782469609724</v>
      </c>
      <c r="E118" s="77">
        <v>0.45279555362924812</v>
      </c>
      <c r="F118" s="92">
        <v>0.46397188049209143</v>
      </c>
      <c r="G118" s="92">
        <v>0.46919233971690261</v>
      </c>
      <c r="H118" s="92">
        <v>0.42521049474596229</v>
      </c>
      <c r="I118" s="92">
        <v>0.32807926142760641</v>
      </c>
      <c r="J118" s="92">
        <v>0.41591320072332727</v>
      </c>
      <c r="K118" s="92">
        <v>0.4816743827160494</v>
      </c>
      <c r="L118" s="92">
        <v>0.40484611332681164</v>
      </c>
      <c r="M118" s="92">
        <v>0.40122439368966334</v>
      </c>
      <c r="N118" s="92">
        <v>0.37991573033707871</v>
      </c>
      <c r="O118" s="92">
        <v>0.38788563253698727</v>
      </c>
      <c r="P118" s="92">
        <v>0.40957795757708287</v>
      </c>
      <c r="Q118" s="92">
        <v>0.44261667941851573</v>
      </c>
      <c r="R118" s="92">
        <v>0.39967800362245925</v>
      </c>
      <c r="S118" s="92">
        <v>0.42631506854833839</v>
      </c>
      <c r="T118" s="147">
        <v>0.39773455866638169</v>
      </c>
      <c r="U118" s="21">
        <v>0.35392892149253335</v>
      </c>
      <c r="V118" s="21">
        <v>0.28567477876106201</v>
      </c>
      <c r="W118" s="21">
        <v>0.26908794953965104</v>
      </c>
      <c r="X118" s="16"/>
      <c r="Y118" s="54">
        <v>0.37630325625498345</v>
      </c>
      <c r="Z118" s="21"/>
      <c r="AA118" s="124"/>
      <c r="AD118" s="5"/>
    </row>
    <row r="119" spans="1:30" ht="15" customHeight="1" x14ac:dyDescent="0.25">
      <c r="U119" s="35"/>
      <c r="V119" s="35"/>
      <c r="W119" s="35"/>
      <c r="Y119" s="35"/>
    </row>
    <row r="120" spans="1:30" ht="15" customHeight="1" x14ac:dyDescent="0.25">
      <c r="U120" s="35"/>
      <c r="V120" s="35"/>
      <c r="W120" s="35"/>
      <c r="Y120" s="35"/>
    </row>
    <row r="121" spans="1:30" ht="15" customHeight="1" x14ac:dyDescent="0.25">
      <c r="R121" s="39"/>
      <c r="S121" s="39"/>
      <c r="U121" s="35"/>
      <c r="V121" s="35"/>
      <c r="W121" s="35"/>
      <c r="Y121" s="35"/>
    </row>
    <row r="122" spans="1:30" ht="15" customHeight="1" x14ac:dyDescent="0.25">
      <c r="U122" s="35"/>
      <c r="V122" s="35"/>
      <c r="W122" s="35"/>
      <c r="Y122" s="35"/>
    </row>
    <row r="123" spans="1:30" ht="15" customHeight="1" x14ac:dyDescent="0.25">
      <c r="Y123" s="5"/>
    </row>
    <row r="124" spans="1:30" ht="15" customHeight="1" x14ac:dyDescent="0.25">
      <c r="Y124" s="5"/>
    </row>
    <row r="125" spans="1:30" ht="15" customHeight="1" x14ac:dyDescent="0.25">
      <c r="Y125" s="5"/>
    </row>
    <row r="126" spans="1:30" ht="15" customHeight="1" x14ac:dyDescent="0.25">
      <c r="Y126" s="5"/>
    </row>
    <row r="127" spans="1:30" ht="15" customHeight="1" x14ac:dyDescent="0.25">
      <c r="Y127" s="5"/>
    </row>
    <row r="128" spans="1:30" ht="15" customHeight="1" x14ac:dyDescent="0.25">
      <c r="Y128" s="5"/>
    </row>
    <row r="129" spans="25:25" ht="15" customHeight="1" x14ac:dyDescent="0.25">
      <c r="Y129" s="5"/>
    </row>
    <row r="130" spans="25:25" ht="15" customHeight="1" x14ac:dyDescent="0.25">
      <c r="Y130" s="5"/>
    </row>
    <row r="131" spans="25:25" ht="15" customHeight="1" x14ac:dyDescent="0.25">
      <c r="Y131" s="5"/>
    </row>
    <row r="132" spans="25:25" ht="15" customHeight="1" x14ac:dyDescent="0.25">
      <c r="Y132" s="5"/>
    </row>
    <row r="133" spans="25:25" ht="15" customHeight="1" x14ac:dyDescent="0.25">
      <c r="Y133" s="5"/>
    </row>
    <row r="134" spans="25:25" ht="15" customHeight="1" x14ac:dyDescent="0.25">
      <c r="Y134" s="5"/>
    </row>
    <row r="135" spans="25:25" ht="15" customHeight="1" x14ac:dyDescent="0.25">
      <c r="Y135" s="5"/>
    </row>
    <row r="136" spans="25:25" ht="15" customHeight="1" x14ac:dyDescent="0.25">
      <c r="Y136" s="5"/>
    </row>
    <row r="137" spans="25:25" ht="15" customHeight="1" x14ac:dyDescent="0.25">
      <c r="Y137" s="5"/>
    </row>
    <row r="138" spans="25:25" ht="15" customHeight="1" x14ac:dyDescent="0.25">
      <c r="Y138" s="5"/>
    </row>
    <row r="139" spans="25:25" ht="15" customHeight="1" x14ac:dyDescent="0.25">
      <c r="Y139" s="5"/>
    </row>
    <row r="140" spans="25:25" ht="15" customHeight="1" x14ac:dyDescent="0.25">
      <c r="Y140" s="5"/>
    </row>
    <row r="141" spans="25:25" ht="15" customHeight="1" x14ac:dyDescent="0.25">
      <c r="Y141" s="5"/>
    </row>
    <row r="142" spans="25:25" ht="15" customHeight="1" x14ac:dyDescent="0.25">
      <c r="Y142" s="5"/>
    </row>
    <row r="143" spans="25:25" ht="15" customHeight="1" x14ac:dyDescent="0.25">
      <c r="Y143" s="5"/>
    </row>
    <row r="144" spans="25:25" ht="15" customHeight="1" x14ac:dyDescent="0.25">
      <c r="Y144" s="5"/>
    </row>
    <row r="145" spans="25:25" ht="15" customHeight="1" x14ac:dyDescent="0.25">
      <c r="Y145" s="5"/>
    </row>
    <row r="146" spans="25:25" ht="15" customHeight="1" x14ac:dyDescent="0.25">
      <c r="Y146" s="5"/>
    </row>
    <row r="147" spans="25:25" ht="15" customHeight="1" x14ac:dyDescent="0.25">
      <c r="Y147" s="5"/>
    </row>
    <row r="148" spans="25:25" ht="15" customHeight="1" x14ac:dyDescent="0.25">
      <c r="Y148" s="5"/>
    </row>
    <row r="149" spans="25:25" ht="15" customHeight="1" x14ac:dyDescent="0.25">
      <c r="Y149" s="5"/>
    </row>
    <row r="150" spans="25:25" ht="15" customHeight="1" x14ac:dyDescent="0.25">
      <c r="Y150" s="5"/>
    </row>
    <row r="151" spans="25:25" ht="15" customHeight="1" x14ac:dyDescent="0.25">
      <c r="Y151" s="5"/>
    </row>
    <row r="152" spans="25:25" ht="15" customHeight="1" x14ac:dyDescent="0.25">
      <c r="Y152" s="5"/>
    </row>
    <row r="153" spans="25:25" ht="15" customHeight="1" x14ac:dyDescent="0.25">
      <c r="Y153" s="5"/>
    </row>
    <row r="154" spans="25:25" ht="15" customHeight="1" x14ac:dyDescent="0.25">
      <c r="Y154" s="5"/>
    </row>
    <row r="155" spans="25:25" ht="15" customHeight="1" x14ac:dyDescent="0.25">
      <c r="Y155" s="5"/>
    </row>
    <row r="156" spans="25:25" ht="15" customHeight="1" x14ac:dyDescent="0.25">
      <c r="Y156" s="5"/>
    </row>
    <row r="157" spans="25:25" ht="15" customHeight="1" x14ac:dyDescent="0.25">
      <c r="Y157" s="5"/>
    </row>
    <row r="158" spans="25:25" ht="15" customHeight="1" x14ac:dyDescent="0.25">
      <c r="Y158" s="5"/>
    </row>
    <row r="159" spans="25:25" ht="15" customHeight="1" x14ac:dyDescent="0.25">
      <c r="Y159" s="5"/>
    </row>
    <row r="160" spans="25:25" ht="15" customHeight="1" x14ac:dyDescent="0.25">
      <c r="Y160" s="5"/>
    </row>
    <row r="161" spans="25:25" ht="15" customHeight="1" x14ac:dyDescent="0.25">
      <c r="Y161" s="5"/>
    </row>
    <row r="162" spans="25:25" ht="15" customHeight="1" x14ac:dyDescent="0.25">
      <c r="Y162" s="5"/>
    </row>
    <row r="163" spans="25:25" ht="15" customHeight="1" x14ac:dyDescent="0.25">
      <c r="Y163" s="5"/>
    </row>
    <row r="164" spans="25:25" ht="15" customHeight="1" x14ac:dyDescent="0.25">
      <c r="Y164" s="5"/>
    </row>
    <row r="165" spans="25:25" ht="15" customHeight="1" x14ac:dyDescent="0.25">
      <c r="Y165" s="5"/>
    </row>
    <row r="166" spans="25:25" ht="15" customHeight="1" x14ac:dyDescent="0.25">
      <c r="Y166" s="5"/>
    </row>
    <row r="167" spans="25:25" ht="15" customHeight="1" x14ac:dyDescent="0.25">
      <c r="Y167" s="5"/>
    </row>
    <row r="168" spans="25:25" ht="15" customHeight="1" x14ac:dyDescent="0.25">
      <c r="Y168" s="5"/>
    </row>
    <row r="169" spans="25:25" ht="15" customHeight="1" x14ac:dyDescent="0.25">
      <c r="Y169" s="5"/>
    </row>
    <row r="170" spans="25:25" ht="15" customHeight="1" x14ac:dyDescent="0.25">
      <c r="Y170" s="5"/>
    </row>
    <row r="171" spans="25:25" ht="15" customHeight="1" x14ac:dyDescent="0.25">
      <c r="Y171" s="5"/>
    </row>
    <row r="172" spans="25:25" ht="15" customHeight="1" x14ac:dyDescent="0.25">
      <c r="Y172" s="5"/>
    </row>
    <row r="173" spans="25:25" ht="15" customHeight="1" x14ac:dyDescent="0.25">
      <c r="Y173" s="5"/>
    </row>
    <row r="174" spans="25:25" ht="15" customHeight="1" x14ac:dyDescent="0.25">
      <c r="Y174" s="5"/>
    </row>
    <row r="175" spans="25:25" ht="15" customHeight="1" x14ac:dyDescent="0.25">
      <c r="Y175" s="5"/>
    </row>
    <row r="176" spans="25:25" ht="15" customHeight="1" x14ac:dyDescent="0.25">
      <c r="Y176" s="5"/>
    </row>
    <row r="177" spans="25:25" ht="15" customHeight="1" x14ac:dyDescent="0.25">
      <c r="Y177" s="5"/>
    </row>
    <row r="178" spans="25:25" ht="15" customHeight="1" x14ac:dyDescent="0.25">
      <c r="Y178" s="5"/>
    </row>
    <row r="179" spans="25:25" ht="15" customHeight="1" x14ac:dyDescent="0.25">
      <c r="Y179" s="5"/>
    </row>
    <row r="180" spans="25:25" ht="15" customHeight="1" x14ac:dyDescent="0.25">
      <c r="Y180" s="5"/>
    </row>
    <row r="181" spans="25:25" ht="15" customHeight="1" x14ac:dyDescent="0.25">
      <c r="Y181" s="5"/>
    </row>
    <row r="182" spans="25:25" ht="15" customHeight="1" x14ac:dyDescent="0.25">
      <c r="Y182" s="5"/>
    </row>
    <row r="183" spans="25:25" ht="15" customHeight="1" x14ac:dyDescent="0.25">
      <c r="Y183" s="5"/>
    </row>
    <row r="184" spans="25:25" ht="15" customHeight="1" x14ac:dyDescent="0.25">
      <c r="Y184" s="5"/>
    </row>
    <row r="185" spans="25:25" ht="15" customHeight="1" x14ac:dyDescent="0.25">
      <c r="Y185" s="5"/>
    </row>
    <row r="186" spans="25:25" ht="15" customHeight="1" x14ac:dyDescent="0.25">
      <c r="Y186" s="5"/>
    </row>
    <row r="187" spans="25:25" ht="15" customHeight="1" x14ac:dyDescent="0.25">
      <c r="Y187" s="5"/>
    </row>
    <row r="188" spans="25:25" ht="15" customHeight="1" x14ac:dyDescent="0.25">
      <c r="Y188" s="5"/>
    </row>
    <row r="189" spans="25:25" ht="15" customHeight="1" x14ac:dyDescent="0.25">
      <c r="Y189" s="5"/>
    </row>
    <row r="190" spans="25:25" ht="15" customHeight="1" x14ac:dyDescent="0.25">
      <c r="Y190" s="5"/>
    </row>
    <row r="191" spans="25:25" ht="15" customHeight="1" x14ac:dyDescent="0.25">
      <c r="Y191" s="5"/>
    </row>
    <row r="192" spans="25:25" ht="15" customHeight="1" x14ac:dyDescent="0.25">
      <c r="Y192" s="5"/>
    </row>
    <row r="193" spans="25:25" ht="15" customHeight="1" x14ac:dyDescent="0.25">
      <c r="Y193" s="5"/>
    </row>
    <row r="194" spans="25:25" ht="15" customHeight="1" x14ac:dyDescent="0.25">
      <c r="Y194" s="5"/>
    </row>
    <row r="195" spans="25:25" ht="15" customHeight="1" x14ac:dyDescent="0.25">
      <c r="Y195" s="5"/>
    </row>
    <row r="196" spans="25:25" ht="15" customHeight="1" x14ac:dyDescent="0.25">
      <c r="Y196" s="5"/>
    </row>
    <row r="197" spans="25:25" ht="15" customHeight="1" x14ac:dyDescent="0.25">
      <c r="Y197" s="5"/>
    </row>
    <row r="198" spans="25:25" ht="15" customHeight="1" x14ac:dyDescent="0.25">
      <c r="Y198" s="5"/>
    </row>
    <row r="199" spans="25:25" ht="15" customHeight="1" x14ac:dyDescent="0.25">
      <c r="Y199" s="5"/>
    </row>
    <row r="200" spans="25:25" ht="15" customHeight="1" x14ac:dyDescent="0.25">
      <c r="Y200" s="5"/>
    </row>
    <row r="201" spans="25:25" ht="15" customHeight="1" x14ac:dyDescent="0.25">
      <c r="Y201" s="5"/>
    </row>
    <row r="202" spans="25:25" ht="15" customHeight="1" x14ac:dyDescent="0.25">
      <c r="Y202" s="5"/>
    </row>
    <row r="203" spans="25:25" ht="15" customHeight="1" x14ac:dyDescent="0.25">
      <c r="Y203" s="5"/>
    </row>
    <row r="204" spans="25:25" ht="15" customHeight="1" x14ac:dyDescent="0.25">
      <c r="Y204" s="5"/>
    </row>
    <row r="205" spans="25:25" ht="15" customHeight="1" x14ac:dyDescent="0.25">
      <c r="Y205" s="5"/>
    </row>
    <row r="206" spans="25:25" ht="15" customHeight="1" x14ac:dyDescent="0.25">
      <c r="Y206" s="5"/>
    </row>
    <row r="207" spans="25:25" ht="15" customHeight="1" x14ac:dyDescent="0.25">
      <c r="Y207" s="5"/>
    </row>
    <row r="208" spans="25:25" ht="15" customHeight="1" x14ac:dyDescent="0.25">
      <c r="Y208" s="5"/>
    </row>
    <row r="209" spans="25:25" ht="15" customHeight="1" x14ac:dyDescent="0.25">
      <c r="Y209" s="5"/>
    </row>
    <row r="210" spans="25:25" ht="15" customHeight="1" x14ac:dyDescent="0.25">
      <c r="Y210" s="5"/>
    </row>
    <row r="211" spans="25:25" ht="15" customHeight="1" x14ac:dyDescent="0.25">
      <c r="Y211" s="5"/>
    </row>
    <row r="212" spans="25:25" ht="15" customHeight="1" x14ac:dyDescent="0.25">
      <c r="Y212" s="5"/>
    </row>
    <row r="213" spans="25:25" ht="15" customHeight="1" x14ac:dyDescent="0.25">
      <c r="Y213" s="5"/>
    </row>
    <row r="214" spans="25:25" ht="15" customHeight="1" x14ac:dyDescent="0.25">
      <c r="Y214" s="5"/>
    </row>
    <row r="215" spans="25:25" ht="15" customHeight="1" x14ac:dyDescent="0.25">
      <c r="Y215" s="5"/>
    </row>
    <row r="216" spans="25:25" ht="15" customHeight="1" x14ac:dyDescent="0.25">
      <c r="Y216" s="5"/>
    </row>
    <row r="217" spans="25:25" ht="15" customHeight="1" x14ac:dyDescent="0.25">
      <c r="Y217" s="5"/>
    </row>
    <row r="218" spans="25:25" ht="15" customHeight="1" x14ac:dyDescent="0.25">
      <c r="Y218" s="5"/>
    </row>
    <row r="219" spans="25:25" ht="15" customHeight="1" x14ac:dyDescent="0.25">
      <c r="Y219" s="5"/>
    </row>
    <row r="220" spans="25:25" ht="15" customHeight="1" x14ac:dyDescent="0.25">
      <c r="Y220" s="5"/>
    </row>
    <row r="221" spans="25:25" ht="15" customHeight="1" x14ac:dyDescent="0.25">
      <c r="Y221" s="5"/>
    </row>
    <row r="222" spans="25:25" ht="15" customHeight="1" x14ac:dyDescent="0.25">
      <c r="Y222" s="5"/>
    </row>
    <row r="223" spans="25:25" ht="15" customHeight="1" x14ac:dyDescent="0.25">
      <c r="Y223" s="5"/>
    </row>
    <row r="224" spans="25:25" ht="15" customHeight="1" x14ac:dyDescent="0.25">
      <c r="Y224" s="5"/>
    </row>
    <row r="225" spans="25:25" ht="15" customHeight="1" x14ac:dyDescent="0.25">
      <c r="Y225" s="5"/>
    </row>
    <row r="226" spans="25:25" ht="15" customHeight="1" x14ac:dyDescent="0.25">
      <c r="Y226" s="5"/>
    </row>
    <row r="227" spans="25:25" ht="15" customHeight="1" x14ac:dyDescent="0.25">
      <c r="Y227" s="5"/>
    </row>
    <row r="228" spans="25:25" ht="15" customHeight="1" x14ac:dyDescent="0.25">
      <c r="Y228" s="5"/>
    </row>
    <row r="229" spans="25:25" ht="15" customHeight="1" x14ac:dyDescent="0.25">
      <c r="Y229" s="5"/>
    </row>
    <row r="230" spans="25:25" ht="15" customHeight="1" x14ac:dyDescent="0.25">
      <c r="Y230" s="5"/>
    </row>
    <row r="231" spans="25:25" ht="15" customHeight="1" x14ac:dyDescent="0.25">
      <c r="Y231" s="5"/>
    </row>
    <row r="232" spans="25:25" ht="15" customHeight="1" x14ac:dyDescent="0.25">
      <c r="Y232" s="5"/>
    </row>
    <row r="233" spans="25:25" ht="15" customHeight="1" x14ac:dyDescent="0.25">
      <c r="Y233" s="5"/>
    </row>
    <row r="234" spans="25:25" ht="15" customHeight="1" x14ac:dyDescent="0.25">
      <c r="Y234" s="5"/>
    </row>
    <row r="235" spans="25:25" ht="15" customHeight="1" x14ac:dyDescent="0.25">
      <c r="Y235" s="5"/>
    </row>
    <row r="236" spans="25:25" ht="15" customHeight="1" x14ac:dyDescent="0.25">
      <c r="Y236" s="5"/>
    </row>
    <row r="237" spans="25:25" ht="15" customHeight="1" x14ac:dyDescent="0.25">
      <c r="Y237" s="5"/>
    </row>
    <row r="238" spans="25:25" ht="15" customHeight="1" x14ac:dyDescent="0.25">
      <c r="Y238" s="5"/>
    </row>
    <row r="239" spans="25:25" ht="15" customHeight="1" x14ac:dyDescent="0.25">
      <c r="Y239" s="5"/>
    </row>
    <row r="240" spans="25:25" ht="15" customHeight="1" x14ac:dyDescent="0.25">
      <c r="Y240" s="5"/>
    </row>
    <row r="241" spans="25:25" ht="15" customHeight="1" x14ac:dyDescent="0.25">
      <c r="Y241" s="5"/>
    </row>
    <row r="242" spans="25:25" ht="15" customHeight="1" x14ac:dyDescent="0.25">
      <c r="Y242" s="5"/>
    </row>
    <row r="243" spans="25:25" ht="15" customHeight="1" x14ac:dyDescent="0.25">
      <c r="Y243" s="5"/>
    </row>
    <row r="244" spans="25:25" ht="15" customHeight="1" x14ac:dyDescent="0.25">
      <c r="Y244" s="5"/>
    </row>
    <row r="245" spans="25:25" ht="15" customHeight="1" x14ac:dyDescent="0.25">
      <c r="Y245" s="5"/>
    </row>
    <row r="246" spans="25:25" ht="15" customHeight="1" x14ac:dyDescent="0.25">
      <c r="Y246" s="5"/>
    </row>
    <row r="247" spans="25:25" ht="15" customHeight="1" x14ac:dyDescent="0.25">
      <c r="Y247" s="5"/>
    </row>
    <row r="248" spans="25:25" ht="15" customHeight="1" x14ac:dyDescent="0.25">
      <c r="Y248" s="5"/>
    </row>
    <row r="249" spans="25:25" ht="15" customHeight="1" x14ac:dyDescent="0.25">
      <c r="Y249" s="5"/>
    </row>
    <row r="250" spans="25:25" ht="15" customHeight="1" x14ac:dyDescent="0.25">
      <c r="Y250" s="5"/>
    </row>
    <row r="251" spans="25:25" ht="15" customHeight="1" x14ac:dyDescent="0.25">
      <c r="Y251" s="5"/>
    </row>
    <row r="252" spans="25:25" ht="15" customHeight="1" x14ac:dyDescent="0.25">
      <c r="Y252" s="5"/>
    </row>
    <row r="253" spans="25:25" ht="15" customHeight="1" x14ac:dyDescent="0.25">
      <c r="Y253" s="5"/>
    </row>
    <row r="254" spans="25:25" ht="15" customHeight="1" x14ac:dyDescent="0.25">
      <c r="Y254" s="5"/>
    </row>
    <row r="255" spans="25:25" ht="15" customHeight="1" x14ac:dyDescent="0.25">
      <c r="Y255" s="5"/>
    </row>
    <row r="256" spans="25:25" ht="15" customHeight="1" x14ac:dyDescent="0.25">
      <c r="Y256" s="5"/>
    </row>
    <row r="257" spans="25:25" ht="15" customHeight="1" x14ac:dyDescent="0.25">
      <c r="Y257" s="5"/>
    </row>
    <row r="258" spans="25:25" ht="15" customHeight="1" x14ac:dyDescent="0.25">
      <c r="Y258" s="5"/>
    </row>
    <row r="259" spans="25:25" ht="15" customHeight="1" x14ac:dyDescent="0.25">
      <c r="Y259" s="5"/>
    </row>
    <row r="260" spans="25:25" ht="15" customHeight="1" x14ac:dyDescent="0.25">
      <c r="Y260" s="5"/>
    </row>
    <row r="261" spans="25:25" ht="15" customHeight="1" x14ac:dyDescent="0.25">
      <c r="Y261" s="5"/>
    </row>
    <row r="262" spans="25:25" ht="15" customHeight="1" x14ac:dyDescent="0.25">
      <c r="Y262" s="5"/>
    </row>
    <row r="263" spans="25:25" ht="15" customHeight="1" x14ac:dyDescent="0.25">
      <c r="Y263" s="5"/>
    </row>
    <row r="264" spans="25:25" ht="15" customHeight="1" x14ac:dyDescent="0.25">
      <c r="Y264" s="5"/>
    </row>
    <row r="265" spans="25:25" ht="15" customHeight="1" x14ac:dyDescent="0.25">
      <c r="Y265" s="5"/>
    </row>
    <row r="266" spans="25:25" ht="15" customHeight="1" x14ac:dyDescent="0.25">
      <c r="Y266" s="5"/>
    </row>
    <row r="267" spans="25:25" ht="15" customHeight="1" x14ac:dyDescent="0.25">
      <c r="Y267" s="5"/>
    </row>
    <row r="268" spans="25:25" ht="15" customHeight="1" x14ac:dyDescent="0.25">
      <c r="Y268" s="5"/>
    </row>
    <row r="269" spans="25:25" ht="15" customHeight="1" x14ac:dyDescent="0.25">
      <c r="Y269" s="5"/>
    </row>
    <row r="270" spans="25:25" ht="15" customHeight="1" x14ac:dyDescent="0.25">
      <c r="Y270" s="5"/>
    </row>
    <row r="271" spans="25:25" ht="15" customHeight="1" x14ac:dyDescent="0.25">
      <c r="Y271" s="5"/>
    </row>
    <row r="272" spans="25:25" ht="15" customHeight="1" x14ac:dyDescent="0.25">
      <c r="Y272" s="5"/>
    </row>
    <row r="273" spans="25:25" ht="15" customHeight="1" x14ac:dyDescent="0.25">
      <c r="Y273" s="5"/>
    </row>
    <row r="274" spans="25:25" ht="15" customHeight="1" x14ac:dyDescent="0.25">
      <c r="Y274" s="5"/>
    </row>
    <row r="275" spans="25:25" ht="15" customHeight="1" x14ac:dyDescent="0.25">
      <c r="Y275" s="5"/>
    </row>
    <row r="276" spans="25:25" ht="15" customHeight="1" x14ac:dyDescent="0.25">
      <c r="Y276" s="5"/>
    </row>
    <row r="277" spans="25:25" ht="15" customHeight="1" x14ac:dyDescent="0.25">
      <c r="Y277" s="5"/>
    </row>
    <row r="278" spans="25:25" ht="15" customHeight="1" x14ac:dyDescent="0.25">
      <c r="Y278" s="5"/>
    </row>
    <row r="279" spans="25:25" ht="15" customHeight="1" x14ac:dyDescent="0.25">
      <c r="Y279" s="5"/>
    </row>
    <row r="280" spans="25:25" ht="15" customHeight="1" x14ac:dyDescent="0.25">
      <c r="Y280" s="5"/>
    </row>
    <row r="281" spans="25:25" ht="15" customHeight="1" x14ac:dyDescent="0.25">
      <c r="Y281" s="5"/>
    </row>
    <row r="282" spans="25:25" ht="15" customHeight="1" x14ac:dyDescent="0.25">
      <c r="Y282" s="5"/>
    </row>
    <row r="283" spans="25:25" ht="15" customHeight="1" x14ac:dyDescent="0.25">
      <c r="Y283" s="5"/>
    </row>
    <row r="284" spans="25:25" ht="15" customHeight="1" x14ac:dyDescent="0.25">
      <c r="Y284" s="5"/>
    </row>
    <row r="285" spans="25:25" ht="15" customHeight="1" x14ac:dyDescent="0.25">
      <c r="Y285" s="5"/>
    </row>
    <row r="286" spans="25:25" ht="15" customHeight="1" x14ac:dyDescent="0.25">
      <c r="Y286" s="5"/>
    </row>
    <row r="287" spans="25:25" ht="15" customHeight="1" x14ac:dyDescent="0.25">
      <c r="Y287" s="5"/>
    </row>
    <row r="288" spans="25:25" ht="15" customHeight="1" x14ac:dyDescent="0.25">
      <c r="Y288" s="5"/>
    </row>
    <row r="289" spans="25:25" ht="15" customHeight="1" x14ac:dyDescent="0.25">
      <c r="Y289" s="5"/>
    </row>
    <row r="290" spans="25:25" ht="15" customHeight="1" x14ac:dyDescent="0.25">
      <c r="Y290" s="5"/>
    </row>
    <row r="291" spans="25:25" ht="15" customHeight="1" x14ac:dyDescent="0.25">
      <c r="Y291" s="5"/>
    </row>
    <row r="292" spans="25:25" ht="15" customHeight="1" x14ac:dyDescent="0.25">
      <c r="Y292" s="5"/>
    </row>
    <row r="293" spans="25:25" ht="15" customHeight="1" x14ac:dyDescent="0.25">
      <c r="Y293" s="5"/>
    </row>
    <row r="294" spans="25:25" ht="15" customHeight="1" x14ac:dyDescent="0.25">
      <c r="Y294" s="5"/>
    </row>
    <row r="295" spans="25:25" ht="15" customHeight="1" x14ac:dyDescent="0.25">
      <c r="Y295" s="5"/>
    </row>
    <row r="296" spans="25:25" ht="15" customHeight="1" x14ac:dyDescent="0.25">
      <c r="Y296" s="5"/>
    </row>
    <row r="297" spans="25:25" ht="15" customHeight="1" x14ac:dyDescent="0.25">
      <c r="Y297" s="5"/>
    </row>
    <row r="298" spans="25:25" ht="15" customHeight="1" x14ac:dyDescent="0.25">
      <c r="Y298" s="5"/>
    </row>
    <row r="299" spans="25:25" ht="15" customHeight="1" x14ac:dyDescent="0.25">
      <c r="Y299" s="5"/>
    </row>
    <row r="300" spans="25:25" ht="15" customHeight="1" x14ac:dyDescent="0.25">
      <c r="Y300" s="5"/>
    </row>
    <row r="301" spans="25:25" ht="15" customHeight="1" x14ac:dyDescent="0.25">
      <c r="Y301" s="5"/>
    </row>
    <row r="302" spans="25:25" ht="15" customHeight="1" x14ac:dyDescent="0.25">
      <c r="Y302" s="5"/>
    </row>
    <row r="303" spans="25:25" ht="15" customHeight="1" x14ac:dyDescent="0.25">
      <c r="Y303" s="5"/>
    </row>
    <row r="304" spans="25:25" ht="15" customHeight="1" x14ac:dyDescent="0.25">
      <c r="Y304" s="5"/>
    </row>
    <row r="305" spans="25:25" ht="15" customHeight="1" x14ac:dyDescent="0.25">
      <c r="Y305" s="5"/>
    </row>
    <row r="306" spans="25:25" ht="15" customHeight="1" x14ac:dyDescent="0.25">
      <c r="Y306" s="5"/>
    </row>
    <row r="307" spans="25:25" ht="15" customHeight="1" x14ac:dyDescent="0.25">
      <c r="Y307" s="5"/>
    </row>
    <row r="308" spans="25:25" ht="15" customHeight="1" x14ac:dyDescent="0.25">
      <c r="Y308" s="5"/>
    </row>
    <row r="309" spans="25:25" ht="15" customHeight="1" x14ac:dyDescent="0.25">
      <c r="Y309" s="5"/>
    </row>
    <row r="310" spans="25:25" ht="15" customHeight="1" x14ac:dyDescent="0.25">
      <c r="Y310" s="5"/>
    </row>
    <row r="311" spans="25:25" ht="15" customHeight="1" x14ac:dyDescent="0.25">
      <c r="Y311" s="5"/>
    </row>
    <row r="312" spans="25:25" ht="15" customHeight="1" x14ac:dyDescent="0.25">
      <c r="Y312" s="5"/>
    </row>
    <row r="313" spans="25:25" ht="15" customHeight="1" x14ac:dyDescent="0.25">
      <c r="Y313" s="5"/>
    </row>
    <row r="314" spans="25:25" ht="15" customHeight="1" x14ac:dyDescent="0.25">
      <c r="Y314" s="5"/>
    </row>
    <row r="315" spans="25:25" ht="15" customHeight="1" x14ac:dyDescent="0.25">
      <c r="Y315" s="5"/>
    </row>
    <row r="316" spans="25:25" ht="15" customHeight="1" x14ac:dyDescent="0.25">
      <c r="Y316" s="5"/>
    </row>
    <row r="317" spans="25:25" ht="15" customHeight="1" x14ac:dyDescent="0.25">
      <c r="Y317" s="5"/>
    </row>
    <row r="318" spans="25:25" ht="15" customHeight="1" x14ac:dyDescent="0.25">
      <c r="Y318" s="5"/>
    </row>
    <row r="319" spans="25:25" ht="15" customHeight="1" x14ac:dyDescent="0.25">
      <c r="Y319" s="5"/>
    </row>
    <row r="320" spans="25:25" ht="15" customHeight="1" x14ac:dyDescent="0.25">
      <c r="Y320" s="5"/>
    </row>
    <row r="321" spans="25:25" ht="15" customHeight="1" x14ac:dyDescent="0.25">
      <c r="Y321" s="5"/>
    </row>
    <row r="322" spans="25:25" ht="15" customHeight="1" x14ac:dyDescent="0.25">
      <c r="Y322" s="5"/>
    </row>
    <row r="323" spans="25:25" ht="15" customHeight="1" x14ac:dyDescent="0.25">
      <c r="Y323" s="5"/>
    </row>
    <row r="324" spans="25:25" ht="15" customHeight="1" x14ac:dyDescent="0.25">
      <c r="Y324" s="5"/>
    </row>
    <row r="325" spans="25:25" ht="15" customHeight="1" x14ac:dyDescent="0.25">
      <c r="Y325" s="5"/>
    </row>
    <row r="326" spans="25:25" ht="15" customHeight="1" x14ac:dyDescent="0.25">
      <c r="Y326" s="5"/>
    </row>
    <row r="327" spans="25:25" ht="15" customHeight="1" x14ac:dyDescent="0.25">
      <c r="Y327" s="5"/>
    </row>
    <row r="328" spans="25:25" ht="15" customHeight="1" x14ac:dyDescent="0.25">
      <c r="Y328" s="5"/>
    </row>
    <row r="329" spans="25:25" ht="15" customHeight="1" x14ac:dyDescent="0.25">
      <c r="Y329" s="5"/>
    </row>
    <row r="330" spans="25:25" ht="15" customHeight="1" x14ac:dyDescent="0.25">
      <c r="Y330" s="5"/>
    </row>
    <row r="331" spans="25:25" ht="15" customHeight="1" x14ac:dyDescent="0.25">
      <c r="Y331" s="5"/>
    </row>
    <row r="332" spans="25:25" ht="15" customHeight="1" x14ac:dyDescent="0.25">
      <c r="Y332" s="5"/>
    </row>
    <row r="333" spans="25:25" ht="15" customHeight="1" x14ac:dyDescent="0.25">
      <c r="Y333" s="5"/>
    </row>
    <row r="334" spans="25:25" ht="15" customHeight="1" x14ac:dyDescent="0.25">
      <c r="Y334" s="5"/>
    </row>
    <row r="335" spans="25:25" ht="15" customHeight="1" x14ac:dyDescent="0.25">
      <c r="Y335" s="5"/>
    </row>
    <row r="336" spans="25:25" ht="15" customHeight="1" x14ac:dyDescent="0.25">
      <c r="Y336" s="5"/>
    </row>
    <row r="337" spans="25:25" ht="15" customHeight="1" x14ac:dyDescent="0.25">
      <c r="Y337" s="5"/>
    </row>
    <row r="338" spans="25:25" ht="15" customHeight="1" x14ac:dyDescent="0.25">
      <c r="Y338" s="5"/>
    </row>
    <row r="339" spans="25:25" ht="15" customHeight="1" x14ac:dyDescent="0.25">
      <c r="Y339" s="5"/>
    </row>
    <row r="340" spans="25:25" ht="15" customHeight="1" x14ac:dyDescent="0.25">
      <c r="Y340" s="5"/>
    </row>
    <row r="341" spans="25:25" ht="15" customHeight="1" x14ac:dyDescent="0.25">
      <c r="Y341" s="5"/>
    </row>
    <row r="342" spans="25:25" ht="15" customHeight="1" x14ac:dyDescent="0.25">
      <c r="Y342" s="5"/>
    </row>
    <row r="343" spans="25:25" ht="15" customHeight="1" x14ac:dyDescent="0.25">
      <c r="Y343" s="5"/>
    </row>
    <row r="344" spans="25:25" ht="15" customHeight="1" x14ac:dyDescent="0.25">
      <c r="Y344" s="5"/>
    </row>
    <row r="345" spans="25:25" ht="15" customHeight="1" x14ac:dyDescent="0.25">
      <c r="Y345" s="5"/>
    </row>
    <row r="346" spans="25:25" ht="15" customHeight="1" x14ac:dyDescent="0.25">
      <c r="Y346" s="5"/>
    </row>
    <row r="347" spans="25:25" ht="15" customHeight="1" x14ac:dyDescent="0.25">
      <c r="Y347" s="5"/>
    </row>
    <row r="348" spans="25:25" ht="15" customHeight="1" x14ac:dyDescent="0.25">
      <c r="Y348" s="5"/>
    </row>
    <row r="349" spans="25:25" ht="15" customHeight="1" x14ac:dyDescent="0.25">
      <c r="Y349" s="5"/>
    </row>
    <row r="350" spans="25:25" ht="15" customHeight="1" x14ac:dyDescent="0.25">
      <c r="Y350" s="5"/>
    </row>
    <row r="351" spans="25:25" ht="15" customHeight="1" x14ac:dyDescent="0.25">
      <c r="Y351" s="5"/>
    </row>
    <row r="352" spans="25:25" ht="15" customHeight="1" x14ac:dyDescent="0.25">
      <c r="Y352" s="5"/>
    </row>
    <row r="353" spans="25:25" ht="15" customHeight="1" x14ac:dyDescent="0.25">
      <c r="Y353" s="5"/>
    </row>
    <row r="354" spans="25:25" ht="15" customHeight="1" x14ac:dyDescent="0.25">
      <c r="Y354" s="5"/>
    </row>
    <row r="355" spans="25:25" ht="15" customHeight="1" x14ac:dyDescent="0.25">
      <c r="Y355" s="5"/>
    </row>
    <row r="356" spans="25:25" ht="15" customHeight="1" x14ac:dyDescent="0.25">
      <c r="Y356" s="5"/>
    </row>
    <row r="357" spans="25:25" ht="15" customHeight="1" x14ac:dyDescent="0.25">
      <c r="Y357" s="5"/>
    </row>
    <row r="358" spans="25:25" ht="15" customHeight="1" x14ac:dyDescent="0.25">
      <c r="Y358" s="5"/>
    </row>
    <row r="359" spans="25:25" ht="15" customHeight="1" x14ac:dyDescent="0.25">
      <c r="Y359" s="5"/>
    </row>
    <row r="360" spans="25:25" ht="15" customHeight="1" x14ac:dyDescent="0.25">
      <c r="Y360" s="5"/>
    </row>
    <row r="361" spans="25:25" ht="15" customHeight="1" x14ac:dyDescent="0.25">
      <c r="Y361" s="5"/>
    </row>
    <row r="362" spans="25:25" ht="15" customHeight="1" x14ac:dyDescent="0.25">
      <c r="Y362" s="5"/>
    </row>
    <row r="363" spans="25:25" ht="15" customHeight="1" x14ac:dyDescent="0.25">
      <c r="Y363" s="5"/>
    </row>
    <row r="364" spans="25:25" ht="15" customHeight="1" x14ac:dyDescent="0.25">
      <c r="Y364" s="5"/>
    </row>
    <row r="365" spans="25:25" ht="15" customHeight="1" x14ac:dyDescent="0.25">
      <c r="Y365" s="5"/>
    </row>
    <row r="366" spans="25:25" ht="15" customHeight="1" x14ac:dyDescent="0.25">
      <c r="Y366" s="5"/>
    </row>
    <row r="367" spans="25:25" ht="15" customHeight="1" x14ac:dyDescent="0.25">
      <c r="Y367" s="5"/>
    </row>
    <row r="368" spans="25:25" ht="15" customHeight="1" x14ac:dyDescent="0.25">
      <c r="Y368" s="5"/>
    </row>
    <row r="369" spans="25:25" ht="15" customHeight="1" x14ac:dyDescent="0.25">
      <c r="Y369" s="5"/>
    </row>
    <row r="370" spans="25:25" ht="15" customHeight="1" x14ac:dyDescent="0.25">
      <c r="Y370" s="5"/>
    </row>
    <row r="371" spans="25:25" ht="15" customHeight="1" x14ac:dyDescent="0.25">
      <c r="Y371" s="5"/>
    </row>
    <row r="372" spans="25:25" ht="15" customHeight="1" x14ac:dyDescent="0.25">
      <c r="Y372" s="5"/>
    </row>
    <row r="373" spans="25:25" ht="15" customHeight="1" x14ac:dyDescent="0.25">
      <c r="Y373" s="5"/>
    </row>
    <row r="374" spans="25:25" ht="15" customHeight="1" x14ac:dyDescent="0.25">
      <c r="Y374" s="5"/>
    </row>
    <row r="375" spans="25:25" ht="15" customHeight="1" x14ac:dyDescent="0.25">
      <c r="Y375" s="5"/>
    </row>
    <row r="376" spans="25:25" ht="15" customHeight="1" x14ac:dyDescent="0.25">
      <c r="Y376" s="5"/>
    </row>
    <row r="377" spans="25:25" ht="15" customHeight="1" x14ac:dyDescent="0.25">
      <c r="Y377" s="5"/>
    </row>
    <row r="378" spans="25:25" ht="15" customHeight="1" x14ac:dyDescent="0.25">
      <c r="Y378" s="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B18AB-B64F-4FFB-9599-204E3DD94FA3}">
  <dimension ref="A1:S196"/>
  <sheetViews>
    <sheetView zoomScale="110" zoomScaleNormal="110" workbookViewId="0">
      <pane ySplit="2" topLeftCell="A15" activePane="bottomLeft" state="frozen"/>
      <selection pane="bottomLeft" activeCell="C31" sqref="C31"/>
    </sheetView>
  </sheetViews>
  <sheetFormatPr defaultRowHeight="14.5" x14ac:dyDescent="0.35"/>
  <cols>
    <col min="1" max="1" width="41.26953125" customWidth="1"/>
    <col min="2" max="8" width="8.7265625" customWidth="1"/>
    <col min="9" max="9" width="9" style="5"/>
    <col min="10" max="10" width="8.7265625" style="5"/>
    <col min="11" max="11" width="8.7265625" style="56"/>
    <col min="12" max="12" width="10.1796875" bestFit="1" customWidth="1"/>
    <col min="13" max="13" width="11.54296875" bestFit="1" customWidth="1"/>
  </cols>
  <sheetData>
    <row r="1" spans="1:17" x14ac:dyDescent="0.35">
      <c r="A1" s="9"/>
      <c r="E1" s="105"/>
      <c r="F1" s="105"/>
      <c r="G1" s="105"/>
      <c r="H1" s="105"/>
      <c r="I1" s="105"/>
      <c r="J1" s="105"/>
      <c r="K1" s="105"/>
    </row>
    <row r="2" spans="1:17" x14ac:dyDescent="0.35">
      <c r="A2" s="1" t="s">
        <v>44</v>
      </c>
      <c r="B2" s="1">
        <v>2018</v>
      </c>
      <c r="C2" s="1">
        <v>2019</v>
      </c>
      <c r="D2" s="1">
        <v>2020</v>
      </c>
      <c r="E2" s="1">
        <v>2021</v>
      </c>
      <c r="F2" s="1">
        <v>2022</v>
      </c>
      <c r="G2" s="11">
        <v>2023</v>
      </c>
      <c r="H2" s="11">
        <v>2024</v>
      </c>
      <c r="I2" s="11">
        <v>2025</v>
      </c>
      <c r="J2" s="125" t="s">
        <v>88</v>
      </c>
      <c r="K2" s="96" t="s">
        <v>89</v>
      </c>
      <c r="L2" s="11"/>
      <c r="M2" s="11"/>
    </row>
    <row r="3" spans="1:17" x14ac:dyDescent="0.35">
      <c r="A3" s="2" t="s">
        <v>10</v>
      </c>
      <c r="B3" s="12">
        <v>160</v>
      </c>
      <c r="C3" s="12">
        <v>220</v>
      </c>
      <c r="D3" s="12">
        <v>362.5</v>
      </c>
      <c r="E3" s="12">
        <v>948.9</v>
      </c>
      <c r="F3" s="12">
        <v>1488.6</v>
      </c>
      <c r="G3" s="12">
        <v>1346.1</v>
      </c>
      <c r="H3" s="40">
        <v>1344.598</v>
      </c>
      <c r="I3" s="35">
        <v>1210.3230000000001</v>
      </c>
      <c r="J3" s="126">
        <v>955.15000000000009</v>
      </c>
      <c r="K3" s="51">
        <v>633.20000000000005</v>
      </c>
    </row>
    <row r="4" spans="1:17" x14ac:dyDescent="0.35">
      <c r="A4" s="2" t="s">
        <v>11</v>
      </c>
      <c r="B4" s="12">
        <v>19</v>
      </c>
      <c r="C4" s="12">
        <v>71</v>
      </c>
      <c r="D4" s="12">
        <v>121</v>
      </c>
      <c r="E4" s="12">
        <v>139</v>
      </c>
      <c r="F4" s="12">
        <v>170.5</v>
      </c>
      <c r="G4" s="12">
        <v>206.2</v>
      </c>
      <c r="H4" s="40">
        <v>267.82100000000003</v>
      </c>
      <c r="I4" s="35">
        <v>371.54199999999997</v>
      </c>
      <c r="J4" s="126">
        <v>265.5</v>
      </c>
      <c r="K4" s="51">
        <v>358.04</v>
      </c>
    </row>
    <row r="5" spans="1:17" x14ac:dyDescent="0.35">
      <c r="A5" s="2" t="s">
        <v>12</v>
      </c>
      <c r="B5" s="12">
        <v>0</v>
      </c>
      <c r="C5" s="12">
        <v>0</v>
      </c>
      <c r="D5" s="13">
        <v>1.8</v>
      </c>
      <c r="E5" s="12">
        <v>32.799999999999997</v>
      </c>
      <c r="F5" s="12">
        <v>105.5</v>
      </c>
      <c r="G5" s="12">
        <v>170.2</v>
      </c>
      <c r="H5" s="40">
        <v>244.94300000000001</v>
      </c>
      <c r="I5" s="35">
        <v>324.43599999999998</v>
      </c>
      <c r="J5" s="126">
        <v>236.70000000000002</v>
      </c>
      <c r="K5" s="51">
        <v>218.25</v>
      </c>
    </row>
    <row r="6" spans="1:17" x14ac:dyDescent="0.35">
      <c r="A6" s="2" t="s">
        <v>13</v>
      </c>
      <c r="B6" s="12">
        <v>5</v>
      </c>
      <c r="C6" s="12">
        <v>3.5</v>
      </c>
      <c r="D6" s="12">
        <v>5.8</v>
      </c>
      <c r="E6" s="12">
        <v>8.1999999999999993</v>
      </c>
      <c r="F6" s="12">
        <v>8.4</v>
      </c>
      <c r="G6" s="12">
        <v>6.4</v>
      </c>
      <c r="H6" s="40">
        <v>5.8559999999999999</v>
      </c>
      <c r="I6" s="35">
        <v>5.8680000000000003</v>
      </c>
      <c r="J6" s="126">
        <v>3.8000000000000003</v>
      </c>
      <c r="K6" s="51">
        <v>9.32</v>
      </c>
    </row>
    <row r="7" spans="1:17" x14ac:dyDescent="0.35">
      <c r="A7" s="1" t="s">
        <v>14</v>
      </c>
      <c r="B7" s="14">
        <v>184</v>
      </c>
      <c r="C7" s="14">
        <v>294.5</v>
      </c>
      <c r="D7" s="14">
        <v>491.2</v>
      </c>
      <c r="E7" s="14">
        <v>1128.9000000000001</v>
      </c>
      <c r="F7" s="14">
        <v>1772.9</v>
      </c>
      <c r="G7" s="14">
        <v>1728.9</v>
      </c>
      <c r="H7" s="41">
        <v>1863.2180000000001</v>
      </c>
      <c r="I7" s="36">
        <v>1912.1949999999999</v>
      </c>
      <c r="J7" s="127">
        <v>1461.2379999999998</v>
      </c>
      <c r="K7" s="52">
        <v>1218.81</v>
      </c>
      <c r="N7" s="105"/>
      <c r="P7" s="105"/>
      <c r="Q7" s="105"/>
    </row>
    <row r="8" spans="1:17" x14ac:dyDescent="0.35">
      <c r="A8" s="1" t="s">
        <v>22</v>
      </c>
      <c r="B8" s="14">
        <v>190.3</v>
      </c>
      <c r="C8" s="14">
        <v>299</v>
      </c>
      <c r="D8" s="14">
        <v>491.7</v>
      </c>
      <c r="E8" s="14">
        <v>1132.7</v>
      </c>
      <c r="F8" s="14">
        <v>1785.6</v>
      </c>
      <c r="G8" s="14">
        <v>1740.4</v>
      </c>
      <c r="H8" s="41">
        <v>1876.3</v>
      </c>
      <c r="I8" s="36">
        <v>1951.9</v>
      </c>
      <c r="J8" s="127">
        <v>1489.4</v>
      </c>
      <c r="K8" s="52">
        <v>1244.2840000000001</v>
      </c>
    </row>
    <row r="9" spans="1:17" x14ac:dyDescent="0.35">
      <c r="A9" s="2"/>
      <c r="B9" s="2"/>
      <c r="C9" s="2"/>
      <c r="D9" s="2"/>
      <c r="E9" s="5"/>
      <c r="F9" s="5"/>
      <c r="G9" s="5"/>
      <c r="H9" s="2"/>
      <c r="I9" s="35"/>
      <c r="J9" s="126"/>
      <c r="K9" s="51"/>
    </row>
    <row r="10" spans="1:17" x14ac:dyDescent="0.35">
      <c r="A10" s="2" t="s">
        <v>15</v>
      </c>
      <c r="B10" s="15">
        <v>-59.3</v>
      </c>
      <c r="C10" s="15">
        <v>-123.9</v>
      </c>
      <c r="D10" s="15">
        <v>-169.3</v>
      </c>
      <c r="E10" s="15">
        <v>-272.8</v>
      </c>
      <c r="F10" s="15">
        <v>-417.7</v>
      </c>
      <c r="G10" s="15">
        <v>-421.2</v>
      </c>
      <c r="H10" s="15">
        <v>-441.7</v>
      </c>
      <c r="I10" s="35">
        <v>-469.1</v>
      </c>
      <c r="J10" s="126">
        <v>-339.35599999999999</v>
      </c>
      <c r="K10" s="51">
        <v>-350.35</v>
      </c>
    </row>
    <row r="11" spans="1:17" x14ac:dyDescent="0.35">
      <c r="A11" s="2"/>
      <c r="B11" s="15"/>
      <c r="C11" s="15"/>
      <c r="D11" s="15"/>
      <c r="E11" s="15"/>
      <c r="F11" s="15"/>
      <c r="G11" s="15"/>
      <c r="H11" s="15"/>
      <c r="I11" s="63"/>
      <c r="J11" s="126"/>
      <c r="K11" s="83"/>
    </row>
    <row r="12" spans="1:17" x14ac:dyDescent="0.35">
      <c r="A12" s="1" t="s">
        <v>16</v>
      </c>
      <c r="B12" s="15">
        <v>124.6</v>
      </c>
      <c r="C12" s="15">
        <v>170.6</v>
      </c>
      <c r="D12" s="15">
        <v>321.8</v>
      </c>
      <c r="E12" s="15">
        <v>856.1</v>
      </c>
      <c r="F12" s="15">
        <v>1355.2</v>
      </c>
      <c r="G12" s="15">
        <v>1307.7</v>
      </c>
      <c r="H12" s="12">
        <v>1421.5</v>
      </c>
      <c r="I12" s="35">
        <v>1443.1</v>
      </c>
      <c r="J12" s="127">
        <v>1121.8820000000001</v>
      </c>
      <c r="K12" s="51">
        <v>868.5</v>
      </c>
    </row>
    <row r="13" spans="1:17" x14ac:dyDescent="0.35">
      <c r="A13" s="1" t="s">
        <v>17</v>
      </c>
      <c r="B13" s="16">
        <v>0.67700000000000005</v>
      </c>
      <c r="C13" s="16">
        <v>0.57899999999999996</v>
      </c>
      <c r="D13" s="16">
        <v>0.65500000000000003</v>
      </c>
      <c r="E13" s="16">
        <v>0.75800000000000001</v>
      </c>
      <c r="F13" s="16">
        <v>0.76400000000000001</v>
      </c>
      <c r="G13" s="16">
        <v>0.75600000000000001</v>
      </c>
      <c r="H13" s="16">
        <v>0.76295597341929688</v>
      </c>
      <c r="I13" s="17">
        <v>0.755</v>
      </c>
      <c r="J13" s="128">
        <v>0.76776130924599562</v>
      </c>
      <c r="K13" s="53">
        <v>0.71258030373889292</v>
      </c>
    </row>
    <row r="14" spans="1:17" x14ac:dyDescent="0.35">
      <c r="A14" s="2"/>
      <c r="B14" s="5"/>
      <c r="C14" s="2"/>
      <c r="D14" s="2"/>
      <c r="E14" s="2"/>
      <c r="F14" s="2"/>
      <c r="G14" s="2"/>
      <c r="H14" s="15"/>
      <c r="I14" s="63"/>
      <c r="J14" s="126"/>
      <c r="K14" s="83"/>
    </row>
    <row r="15" spans="1:17" x14ac:dyDescent="0.35">
      <c r="A15" s="2" t="s">
        <v>18</v>
      </c>
      <c r="B15" s="15">
        <v>-107.9</v>
      </c>
      <c r="C15" s="15">
        <v>-199.1</v>
      </c>
      <c r="D15" s="15">
        <v>-178.4</v>
      </c>
      <c r="E15" s="15">
        <v>-266.8</v>
      </c>
      <c r="F15" s="15">
        <v>-301</v>
      </c>
      <c r="G15" s="15">
        <v>-361.1</v>
      </c>
      <c r="H15" s="15">
        <v>-419.9</v>
      </c>
      <c r="I15" s="35">
        <v>-540.20000000000005</v>
      </c>
      <c r="J15" s="126">
        <v>-389.745</v>
      </c>
      <c r="K15" s="51">
        <v>-352.6</v>
      </c>
      <c r="L15" s="111"/>
    </row>
    <row r="16" spans="1:17" x14ac:dyDescent="0.35">
      <c r="A16" s="10" t="s">
        <v>57</v>
      </c>
      <c r="B16" s="18">
        <v>0</v>
      </c>
      <c r="C16" s="18">
        <v>0</v>
      </c>
      <c r="D16" s="18">
        <v>0</v>
      </c>
      <c r="E16" s="19">
        <v>-2.9</v>
      </c>
      <c r="F16" s="19">
        <v>-30.2</v>
      </c>
      <c r="G16" s="19">
        <v>-39.9</v>
      </c>
      <c r="H16" s="19">
        <v>-73.8</v>
      </c>
      <c r="I16" s="35">
        <v>-168.5</v>
      </c>
      <c r="J16" s="126">
        <v>-112</v>
      </c>
      <c r="K16" s="51">
        <v>-82.86</v>
      </c>
    </row>
    <row r="17" spans="1:19" x14ac:dyDescent="0.35">
      <c r="A17" s="2" t="s">
        <v>19</v>
      </c>
      <c r="B17" s="15">
        <v>-76</v>
      </c>
      <c r="C17" s="15">
        <v>-61.6</v>
      </c>
      <c r="D17" s="15">
        <v>-56</v>
      </c>
      <c r="E17" s="15">
        <v>-248</v>
      </c>
      <c r="F17" s="15">
        <v>-349.75</v>
      </c>
      <c r="G17" s="15">
        <v>-255.2</v>
      </c>
      <c r="H17" s="15">
        <v>-330.5</v>
      </c>
      <c r="I17" s="35">
        <v>-355.2</v>
      </c>
      <c r="J17" s="126">
        <v>-275.96000000000004</v>
      </c>
      <c r="K17" s="51">
        <v>-258.834</v>
      </c>
      <c r="L17" s="111"/>
    </row>
    <row r="18" spans="1:19" x14ac:dyDescent="0.35">
      <c r="A18" s="1" t="s">
        <v>23</v>
      </c>
      <c r="B18" s="20">
        <v>-183.9</v>
      </c>
      <c r="C18" s="20">
        <v>-260.7</v>
      </c>
      <c r="D18" s="20">
        <v>-234.4</v>
      </c>
      <c r="E18" s="20">
        <v>-514.79999999999995</v>
      </c>
      <c r="F18" s="20">
        <v>-650.75</v>
      </c>
      <c r="G18" s="20">
        <v>-616.29999999999995</v>
      </c>
      <c r="H18" s="20">
        <v>-750.4</v>
      </c>
      <c r="I18" s="36">
        <v>-895.40000000000009</v>
      </c>
      <c r="J18" s="127">
        <v>-665.60500000000002</v>
      </c>
      <c r="K18" s="52">
        <v>-611.43399999999997</v>
      </c>
    </row>
    <row r="19" spans="1:19" x14ac:dyDescent="0.35">
      <c r="A19" s="1"/>
      <c r="B19" s="2"/>
      <c r="C19" s="2"/>
      <c r="D19" s="2"/>
      <c r="E19" s="2"/>
      <c r="F19" s="2"/>
      <c r="G19" s="2"/>
      <c r="H19" s="2"/>
      <c r="I19" s="35"/>
      <c r="J19" s="126"/>
      <c r="K19" s="52"/>
      <c r="L19" s="111"/>
    </row>
    <row r="20" spans="1:19" x14ac:dyDescent="0.35">
      <c r="A20" s="2" t="s">
        <v>24</v>
      </c>
      <c r="B20" s="15">
        <v>0</v>
      </c>
      <c r="C20" s="15">
        <v>-51.8</v>
      </c>
      <c r="D20" s="15">
        <v>-16.8</v>
      </c>
      <c r="E20" s="15">
        <v>-127.4</v>
      </c>
      <c r="F20" s="15">
        <v>0</v>
      </c>
      <c r="G20" s="15">
        <v>0</v>
      </c>
      <c r="H20" s="15">
        <v>0</v>
      </c>
      <c r="I20" s="30">
        <v>0</v>
      </c>
      <c r="J20" s="129">
        <v>0</v>
      </c>
      <c r="K20" s="51">
        <v>-18.3</v>
      </c>
    </row>
    <row r="21" spans="1:19" x14ac:dyDescent="0.35">
      <c r="A21" s="1" t="s">
        <v>25</v>
      </c>
      <c r="B21" s="20">
        <v>-183.9</v>
      </c>
      <c r="C21" s="20">
        <v>-208.89999999999998</v>
      </c>
      <c r="D21" s="20">
        <v>-217.6</v>
      </c>
      <c r="E21" s="20">
        <v>-387.4</v>
      </c>
      <c r="F21" s="20">
        <v>-650.75</v>
      </c>
      <c r="G21" s="20">
        <v>-616.29999999999995</v>
      </c>
      <c r="H21" s="20">
        <v>-750.4</v>
      </c>
      <c r="I21" s="36">
        <v>-895.40000000000009</v>
      </c>
      <c r="J21" s="130">
        <v>-665.60500000000002</v>
      </c>
      <c r="K21" s="52">
        <v>-593.13400000000001</v>
      </c>
    </row>
    <row r="22" spans="1:19" x14ac:dyDescent="0.35">
      <c r="A22" s="2"/>
      <c r="B22" s="2"/>
      <c r="C22" s="2"/>
      <c r="D22" s="2"/>
      <c r="E22" s="2"/>
      <c r="F22" s="39"/>
      <c r="G22" s="15"/>
      <c r="H22" s="2"/>
      <c r="I22" s="15"/>
      <c r="J22" s="131"/>
      <c r="K22" s="110"/>
    </row>
    <row r="23" spans="1:19" x14ac:dyDescent="0.35">
      <c r="A23" s="2" t="s">
        <v>20</v>
      </c>
      <c r="B23" s="15">
        <v>-52.9</v>
      </c>
      <c r="C23" s="15">
        <v>-85.6</v>
      </c>
      <c r="D23" s="15">
        <v>88</v>
      </c>
      <c r="E23" s="15">
        <v>345.1</v>
      </c>
      <c r="F23" s="15">
        <v>717.2</v>
      </c>
      <c r="G23" s="15">
        <v>702.9</v>
      </c>
      <c r="H23" s="15">
        <v>684.2</v>
      </c>
      <c r="I23" s="35">
        <v>587.29999999999995</v>
      </c>
      <c r="J23" s="126">
        <v>484.339</v>
      </c>
      <c r="K23" s="51">
        <v>282.5</v>
      </c>
    </row>
    <row r="24" spans="1:19" x14ac:dyDescent="0.35">
      <c r="A24" s="1" t="s">
        <v>95</v>
      </c>
      <c r="B24" s="20">
        <v>-52.9</v>
      </c>
      <c r="C24" s="20">
        <v>-33.799999999999997</v>
      </c>
      <c r="D24" s="20">
        <v>104.8</v>
      </c>
      <c r="E24" s="20">
        <v>472.5</v>
      </c>
      <c r="F24" s="20">
        <v>717.2</v>
      </c>
      <c r="G24" s="20">
        <v>702.9</v>
      </c>
      <c r="H24" s="20">
        <v>684.2</v>
      </c>
      <c r="I24" s="36">
        <v>587.29999999999995</v>
      </c>
      <c r="J24" s="127">
        <v>484.339</v>
      </c>
      <c r="K24" s="52">
        <v>300.8</v>
      </c>
      <c r="N24" s="105"/>
      <c r="P24" s="105"/>
      <c r="Q24" s="105"/>
    </row>
    <row r="25" spans="1:19" x14ac:dyDescent="0.35">
      <c r="A25" s="1" t="s">
        <v>90</v>
      </c>
      <c r="B25" s="21">
        <v>-0.28799999999999998</v>
      </c>
      <c r="C25" s="21">
        <v>-0.115</v>
      </c>
      <c r="D25" s="21">
        <v>0.21299999999999999</v>
      </c>
      <c r="E25" s="21">
        <v>0.41899999999999998</v>
      </c>
      <c r="F25" s="21">
        <v>0.40500000000000003</v>
      </c>
      <c r="G25" s="21">
        <v>0.40699999999999997</v>
      </c>
      <c r="H25" s="22">
        <v>0.36699999999999999</v>
      </c>
      <c r="I25" s="22">
        <v>0.307</v>
      </c>
      <c r="J25" s="128">
        <v>0.33145798288848227</v>
      </c>
      <c r="K25" s="54">
        <v>0.24679810634963614</v>
      </c>
      <c r="L25" s="106"/>
      <c r="M25" s="106"/>
      <c r="O25" s="106"/>
      <c r="S25" s="105"/>
    </row>
    <row r="26" spans="1:19" x14ac:dyDescent="0.35">
      <c r="A26" s="2" t="s">
        <v>21</v>
      </c>
      <c r="B26" s="15">
        <v>-64.3</v>
      </c>
      <c r="C26" s="15">
        <v>-98.5</v>
      </c>
      <c r="D26" s="15">
        <v>-30.6</v>
      </c>
      <c r="E26" s="15">
        <v>328.2</v>
      </c>
      <c r="F26" s="15">
        <v>688.5</v>
      </c>
      <c r="G26" s="15">
        <v>657.7</v>
      </c>
      <c r="H26" s="15">
        <v>632.1</v>
      </c>
      <c r="I26" s="85">
        <v>523</v>
      </c>
      <c r="J26" s="132">
        <v>436.5</v>
      </c>
      <c r="K26" s="51">
        <v>232.88</v>
      </c>
    </row>
    <row r="27" spans="1:19" x14ac:dyDescent="0.35">
      <c r="A27" s="1" t="s">
        <v>91</v>
      </c>
      <c r="B27" s="20">
        <v>-64.31</v>
      </c>
      <c r="C27" s="20">
        <v>-46.7</v>
      </c>
      <c r="D27" s="20">
        <v>-13.8</v>
      </c>
      <c r="E27" s="20">
        <v>455.7</v>
      </c>
      <c r="F27" s="20">
        <v>688.5</v>
      </c>
      <c r="G27" s="20">
        <v>657.7</v>
      </c>
      <c r="H27" s="20">
        <v>632.1</v>
      </c>
      <c r="I27" s="86">
        <v>523</v>
      </c>
      <c r="J27" s="133">
        <v>436.5</v>
      </c>
      <c r="K27" s="52">
        <v>251.18</v>
      </c>
    </row>
    <row r="28" spans="1:19" x14ac:dyDescent="0.35">
      <c r="A28" s="1" t="s">
        <v>92</v>
      </c>
      <c r="B28" s="22">
        <v>-0.34951086956521743</v>
      </c>
      <c r="C28" s="22">
        <v>-0.15857385398981325</v>
      </c>
      <c r="D28" s="22">
        <v>-2.8094462540716614E-2</v>
      </c>
      <c r="E28" s="22">
        <v>0.40366728673930369</v>
      </c>
      <c r="F28" s="22">
        <v>0.38834677646793386</v>
      </c>
      <c r="G28" s="22">
        <v>0.38</v>
      </c>
      <c r="H28" s="22">
        <v>0.33900000000000002</v>
      </c>
      <c r="I28" s="87">
        <v>0.27300000000000002</v>
      </c>
      <c r="J28" s="134">
        <v>0.29871930513715084</v>
      </c>
      <c r="K28" s="81">
        <v>0.20608626447108247</v>
      </c>
    </row>
    <row r="29" spans="1:19" x14ac:dyDescent="0.35">
      <c r="A29" s="1"/>
      <c r="B29" s="2"/>
      <c r="C29" s="2"/>
      <c r="D29" s="2"/>
      <c r="E29" s="2"/>
      <c r="F29" s="2"/>
      <c r="G29" s="2"/>
      <c r="H29" s="2"/>
      <c r="I29" s="15"/>
      <c r="J29" s="131"/>
      <c r="K29" s="53"/>
    </row>
    <row r="30" spans="1:19" x14ac:dyDescent="0.35">
      <c r="A30" s="1" t="s">
        <v>26</v>
      </c>
      <c r="B30" s="20">
        <v>-65.2</v>
      </c>
      <c r="C30" s="20">
        <v>-97.8</v>
      </c>
      <c r="D30" s="20">
        <v>-54</v>
      </c>
      <c r="E30" s="20">
        <v>299.7</v>
      </c>
      <c r="F30" s="20">
        <v>688.1</v>
      </c>
      <c r="G30" s="20">
        <v>712.3</v>
      </c>
      <c r="H30" s="26">
        <v>698.9</v>
      </c>
      <c r="I30" s="86">
        <v>549.1</v>
      </c>
      <c r="J30" s="133">
        <v>455.178</v>
      </c>
      <c r="K30" s="52">
        <v>242.36599999999999</v>
      </c>
    </row>
    <row r="31" spans="1:19" x14ac:dyDescent="0.35">
      <c r="A31" s="1" t="s">
        <v>27</v>
      </c>
      <c r="B31" s="20">
        <v>-65.400000000000006</v>
      </c>
      <c r="C31" s="20">
        <v>-96.8</v>
      </c>
      <c r="D31" s="20">
        <v>-15.5</v>
      </c>
      <c r="E31" s="20">
        <v>258.3</v>
      </c>
      <c r="F31" s="20">
        <v>535.20000000000005</v>
      </c>
      <c r="G31" s="20">
        <v>536.29999999999995</v>
      </c>
      <c r="H31" s="26">
        <v>524.29999999999995</v>
      </c>
      <c r="I31" s="86">
        <v>388.6</v>
      </c>
      <c r="J31" s="133">
        <v>328.18900000000002</v>
      </c>
      <c r="K31" s="52">
        <v>61.5</v>
      </c>
    </row>
    <row r="32" spans="1:19" x14ac:dyDescent="0.35">
      <c r="A32" s="1"/>
      <c r="B32" s="2"/>
      <c r="C32" s="2"/>
      <c r="D32" s="2"/>
      <c r="E32" s="2"/>
      <c r="F32" s="2"/>
      <c r="G32" s="2"/>
      <c r="H32" s="2"/>
      <c r="I32" s="17"/>
      <c r="J32" s="135"/>
      <c r="K32" s="53"/>
      <c r="L32" s="102"/>
    </row>
    <row r="33" spans="1:13" x14ac:dyDescent="0.35">
      <c r="A33" s="1" t="s">
        <v>39</v>
      </c>
      <c r="B33" s="3">
        <v>-0.3513</v>
      </c>
      <c r="C33" s="3">
        <v>-0.47770000000000001</v>
      </c>
      <c r="D33" s="3">
        <v>-7.2800000000000004E-2</v>
      </c>
      <c r="E33" s="2">
        <v>1.01</v>
      </c>
      <c r="F33" s="2">
        <v>1.43</v>
      </c>
      <c r="G33" s="2">
        <v>1.49</v>
      </c>
      <c r="H33" s="3">
        <v>1.51</v>
      </c>
      <c r="I33" s="37">
        <v>1.1299999999999999</v>
      </c>
      <c r="J33" s="136">
        <v>0.96</v>
      </c>
      <c r="K33" s="55">
        <v>0.19</v>
      </c>
    </row>
    <row r="34" spans="1:13" x14ac:dyDescent="0.35">
      <c r="A34" s="1" t="s">
        <v>40</v>
      </c>
      <c r="B34" s="3">
        <v>-0.3513</v>
      </c>
      <c r="C34" s="3">
        <v>-0.47770000000000001</v>
      </c>
      <c r="D34" s="3">
        <v>-7.2800000000000004E-2</v>
      </c>
      <c r="E34" s="2">
        <v>0.72</v>
      </c>
      <c r="F34" s="2">
        <v>1.43</v>
      </c>
      <c r="G34" s="2">
        <v>1.49</v>
      </c>
      <c r="H34" s="3">
        <v>1.51</v>
      </c>
      <c r="I34" s="37">
        <v>1.1299999999999999</v>
      </c>
      <c r="J34" s="136">
        <v>0.96</v>
      </c>
      <c r="K34" s="55">
        <v>0.19</v>
      </c>
    </row>
    <row r="35" spans="1:13" x14ac:dyDescent="0.35">
      <c r="A35" s="2"/>
      <c r="B35" s="2"/>
      <c r="C35" s="2"/>
      <c r="D35" s="2"/>
      <c r="E35" s="2"/>
      <c r="F35" s="2"/>
      <c r="G35" s="2"/>
      <c r="H35" s="2"/>
      <c r="I35" s="35"/>
      <c r="J35" s="126"/>
      <c r="K35" s="51"/>
    </row>
    <row r="36" spans="1:13" x14ac:dyDescent="0.35">
      <c r="A36" s="1" t="s">
        <v>77</v>
      </c>
      <c r="B36" s="24">
        <v>177</v>
      </c>
      <c r="C36" s="24">
        <v>210</v>
      </c>
      <c r="D36" s="24">
        <v>238</v>
      </c>
      <c r="E36" s="24">
        <v>286</v>
      </c>
      <c r="F36" s="24">
        <v>325</v>
      </c>
      <c r="G36" s="24">
        <v>361</v>
      </c>
      <c r="H36" s="24">
        <v>405.9</v>
      </c>
      <c r="J36" s="126"/>
    </row>
    <row r="37" spans="1:13" x14ac:dyDescent="0.35">
      <c r="A37" s="1" t="s">
        <v>78</v>
      </c>
      <c r="B37" s="25">
        <v>126</v>
      </c>
      <c r="C37" s="25">
        <v>161</v>
      </c>
      <c r="D37" s="25">
        <v>186</v>
      </c>
      <c r="E37" s="25">
        <v>224</v>
      </c>
      <c r="F37" s="25">
        <v>259</v>
      </c>
      <c r="G37" s="25">
        <v>293</v>
      </c>
      <c r="H37" s="24">
        <v>332.6</v>
      </c>
      <c r="J37" s="126"/>
    </row>
    <row r="38" spans="1:13" x14ac:dyDescent="0.35">
      <c r="A38" s="1" t="s">
        <v>41</v>
      </c>
      <c r="B38" s="7">
        <v>0.71186440677966101</v>
      </c>
      <c r="C38" s="7">
        <v>0.76666666666666672</v>
      </c>
      <c r="D38" s="7">
        <v>0.78151260504201681</v>
      </c>
      <c r="E38" s="7">
        <v>0.78321678321678323</v>
      </c>
      <c r="F38" s="7">
        <v>0.79692307692307696</v>
      </c>
      <c r="G38" s="7">
        <v>0.81163434903047094</v>
      </c>
      <c r="H38" s="7">
        <v>0.81941364868194144</v>
      </c>
      <c r="J38" s="137"/>
    </row>
    <row r="39" spans="1:13" x14ac:dyDescent="0.35">
      <c r="A39" s="1"/>
      <c r="B39" s="7"/>
      <c r="C39" s="7"/>
      <c r="D39" s="7"/>
      <c r="E39" s="7"/>
      <c r="F39" s="7"/>
      <c r="G39" s="7"/>
      <c r="H39" s="7"/>
      <c r="J39" s="137"/>
    </row>
    <row r="40" spans="1:13" x14ac:dyDescent="0.35">
      <c r="A40" s="1" t="s">
        <v>61</v>
      </c>
      <c r="B40" s="7"/>
      <c r="C40" s="7"/>
      <c r="D40" s="7"/>
      <c r="E40" s="7"/>
      <c r="F40" s="7"/>
      <c r="G40" s="7"/>
      <c r="H40" s="24">
        <v>379</v>
      </c>
      <c r="I40" s="88">
        <v>433.6</v>
      </c>
      <c r="J40" s="127">
        <v>426.73333333333335</v>
      </c>
      <c r="K40" s="97">
        <v>470.13333333333338</v>
      </c>
    </row>
    <row r="41" spans="1:13" x14ac:dyDescent="0.35">
      <c r="A41" s="1" t="s">
        <v>62</v>
      </c>
      <c r="B41" s="7"/>
      <c r="C41" s="7"/>
      <c r="D41" s="7"/>
      <c r="E41" s="7"/>
      <c r="F41" s="7"/>
      <c r="G41" s="7"/>
      <c r="H41" s="24">
        <v>322</v>
      </c>
      <c r="I41" s="88">
        <v>373.7</v>
      </c>
      <c r="J41" s="127">
        <v>367.23333333333335</v>
      </c>
      <c r="K41" s="97">
        <v>407.63333333333338</v>
      </c>
    </row>
    <row r="42" spans="1:13" x14ac:dyDescent="0.35">
      <c r="A42" s="1" t="s">
        <v>58</v>
      </c>
      <c r="B42" s="7"/>
      <c r="C42" s="7"/>
      <c r="D42" s="7"/>
      <c r="E42" s="7"/>
      <c r="F42" s="7"/>
      <c r="G42" s="7"/>
      <c r="H42" s="7">
        <v>0.84960422163588389</v>
      </c>
      <c r="I42" s="67">
        <v>0.86185424354243534</v>
      </c>
      <c r="J42" s="138">
        <v>0.86056866114669583</v>
      </c>
      <c r="K42" s="61">
        <v>0.86705899035734546</v>
      </c>
    </row>
    <row r="43" spans="1:13" x14ac:dyDescent="0.35">
      <c r="A43" s="1"/>
      <c r="H43" s="4"/>
      <c r="I43" s="35"/>
      <c r="J43" s="126"/>
      <c r="K43" s="51"/>
    </row>
    <row r="44" spans="1:13" x14ac:dyDescent="0.35">
      <c r="A44" s="1" t="s">
        <v>34</v>
      </c>
      <c r="B44" s="6"/>
      <c r="C44" s="6"/>
      <c r="D44" s="6"/>
      <c r="E44" s="6"/>
      <c r="F44" s="6"/>
      <c r="G44" s="6"/>
      <c r="H44" s="4"/>
      <c r="I44" s="35"/>
      <c r="J44" s="126"/>
      <c r="K44" s="51"/>
    </row>
    <row r="45" spans="1:13" x14ac:dyDescent="0.35">
      <c r="A45" s="2" t="s">
        <v>35</v>
      </c>
      <c r="B45" s="6"/>
      <c r="C45" s="6"/>
      <c r="D45" s="15">
        <v>105.9</v>
      </c>
      <c r="E45" s="15">
        <v>419.3</v>
      </c>
      <c r="F45" s="15">
        <v>735.2</v>
      </c>
      <c r="G45" s="15">
        <v>738.3</v>
      </c>
      <c r="H45" s="15">
        <v>799.9</v>
      </c>
      <c r="I45" s="85">
        <v>767.89999999999986</v>
      </c>
      <c r="J45" s="132">
        <v>587.29</v>
      </c>
      <c r="K45" s="80">
        <f>266.9+84.8+33</f>
        <v>384.7</v>
      </c>
      <c r="M45" s="114"/>
    </row>
    <row r="46" spans="1:13" x14ac:dyDescent="0.35">
      <c r="A46" s="2" t="s">
        <v>36</v>
      </c>
      <c r="B46" s="6"/>
      <c r="C46" s="6"/>
      <c r="D46" s="15">
        <v>0</v>
      </c>
      <c r="E46" s="15">
        <v>-4.7</v>
      </c>
      <c r="F46" s="15">
        <v>-154.1</v>
      </c>
      <c r="G46" s="15">
        <v>-213.8</v>
      </c>
      <c r="H46" s="15">
        <v>-177.1</v>
      </c>
      <c r="I46" s="85">
        <v>-218.2</v>
      </c>
      <c r="J46" s="132">
        <v>-191.17</v>
      </c>
      <c r="K46" s="80">
        <v>-84.800000000000011</v>
      </c>
      <c r="M46" s="114"/>
    </row>
    <row r="47" spans="1:13" x14ac:dyDescent="0.35">
      <c r="A47" s="2" t="s">
        <v>37</v>
      </c>
      <c r="B47" s="24"/>
      <c r="C47" s="24"/>
      <c r="D47" s="15">
        <v>-0.4</v>
      </c>
      <c r="E47" s="15">
        <v>-33.6</v>
      </c>
      <c r="F47" s="15">
        <v>29.3</v>
      </c>
      <c r="G47" s="15">
        <v>57.4</v>
      </c>
      <c r="H47" s="15">
        <v>-18.7</v>
      </c>
      <c r="I47" s="85">
        <v>-28.3</v>
      </c>
      <c r="J47" s="132">
        <v>1.8999999999999915</v>
      </c>
      <c r="K47" s="80">
        <v>-32.980000000000004</v>
      </c>
      <c r="M47" s="114"/>
    </row>
    <row r="48" spans="1:13" x14ac:dyDescent="0.35">
      <c r="A48" s="1" t="s">
        <v>38</v>
      </c>
      <c r="B48" s="24"/>
      <c r="C48" s="24"/>
      <c r="D48" s="26">
        <v>105.6</v>
      </c>
      <c r="E48" s="26">
        <v>380.9</v>
      </c>
      <c r="F48" s="26">
        <v>610.4</v>
      </c>
      <c r="G48" s="26">
        <v>582</v>
      </c>
      <c r="H48" s="26">
        <v>604</v>
      </c>
      <c r="I48" s="86">
        <v>521.4</v>
      </c>
      <c r="J48" s="133">
        <v>398</v>
      </c>
      <c r="K48" s="82">
        <v>266.89999999999998</v>
      </c>
      <c r="M48" s="114"/>
    </row>
    <row r="49" spans="1:11" x14ac:dyDescent="0.35">
      <c r="A49" s="1"/>
      <c r="B49" s="24"/>
      <c r="C49" s="24"/>
      <c r="D49" s="27"/>
      <c r="E49" s="27"/>
      <c r="F49" s="27"/>
      <c r="G49" s="27"/>
      <c r="H49" s="27"/>
      <c r="I49" s="35"/>
      <c r="J49" s="126"/>
      <c r="K49" s="51"/>
    </row>
    <row r="50" spans="1:11" x14ac:dyDescent="0.35">
      <c r="A50" s="1" t="s">
        <v>33</v>
      </c>
      <c r="I50" s="35"/>
      <c r="J50" s="126"/>
      <c r="K50" s="51"/>
    </row>
    <row r="51" spans="1:11" x14ac:dyDescent="0.35">
      <c r="A51" s="2" t="s">
        <v>28</v>
      </c>
      <c r="B51" s="6">
        <v>117</v>
      </c>
      <c r="C51" s="6">
        <v>191</v>
      </c>
      <c r="D51" s="6">
        <v>341</v>
      </c>
      <c r="E51" s="6">
        <v>787</v>
      </c>
      <c r="F51" s="6">
        <v>1324</v>
      </c>
      <c r="G51" s="6">
        <v>1310</v>
      </c>
      <c r="H51" s="6">
        <v>1350.021</v>
      </c>
      <c r="I51" s="89">
        <v>1312</v>
      </c>
      <c r="J51" s="126">
        <v>1025.8229999999999</v>
      </c>
      <c r="K51" s="98">
        <v>744.7</v>
      </c>
    </row>
    <row r="52" spans="1:11" x14ac:dyDescent="0.35">
      <c r="A52" s="2" t="s">
        <v>29</v>
      </c>
      <c r="B52" s="6">
        <v>35</v>
      </c>
      <c r="C52" s="6">
        <v>52</v>
      </c>
      <c r="D52" s="6">
        <v>78</v>
      </c>
      <c r="E52" s="6">
        <v>184</v>
      </c>
      <c r="F52" s="6">
        <v>237</v>
      </c>
      <c r="G52" s="6">
        <v>206</v>
      </c>
      <c r="H52" s="6">
        <v>254.28800000000001</v>
      </c>
      <c r="I52" s="89">
        <v>295</v>
      </c>
      <c r="J52" s="126">
        <v>215.62299999999999</v>
      </c>
      <c r="K52" s="98">
        <v>210.4</v>
      </c>
    </row>
    <row r="53" spans="1:11" x14ac:dyDescent="0.35">
      <c r="A53" s="2" t="s">
        <v>30</v>
      </c>
      <c r="B53" s="6">
        <v>32</v>
      </c>
      <c r="C53" s="6">
        <v>51</v>
      </c>
      <c r="D53" s="6">
        <v>73</v>
      </c>
      <c r="E53" s="6">
        <v>158</v>
      </c>
      <c r="F53" s="6">
        <v>212</v>
      </c>
      <c r="G53" s="6">
        <v>213</v>
      </c>
      <c r="H53" s="6">
        <v>258.90800000000002</v>
      </c>
      <c r="I53" s="89">
        <v>304.7</v>
      </c>
      <c r="J53" s="126">
        <v>219.83199999999999</v>
      </c>
      <c r="K53" s="98">
        <v>263.60000000000002</v>
      </c>
    </row>
    <row r="54" spans="1:11" x14ac:dyDescent="0.35">
      <c r="A54" s="1" t="s">
        <v>32</v>
      </c>
      <c r="B54" s="24">
        <v>184</v>
      </c>
      <c r="C54" s="24">
        <v>294.5</v>
      </c>
      <c r="D54" s="24">
        <v>491.2</v>
      </c>
      <c r="E54" s="28">
        <v>1128.9000000000001</v>
      </c>
      <c r="F54" s="28">
        <v>1772.9</v>
      </c>
      <c r="G54" s="28">
        <v>1728.9</v>
      </c>
      <c r="H54" s="28">
        <v>1863.2180000000001</v>
      </c>
      <c r="I54" s="88">
        <v>1912</v>
      </c>
      <c r="J54" s="127">
        <v>1461.1999999999998</v>
      </c>
      <c r="K54" s="97">
        <v>1218.7</v>
      </c>
    </row>
    <row r="55" spans="1:11" x14ac:dyDescent="0.35">
      <c r="A55" s="2"/>
      <c r="I55" s="35"/>
      <c r="J55" s="137"/>
      <c r="K55" s="51"/>
    </row>
    <row r="56" spans="1:11" x14ac:dyDescent="0.35">
      <c r="A56" s="1" t="s">
        <v>76</v>
      </c>
      <c r="I56" s="35"/>
      <c r="J56" s="126"/>
      <c r="K56" s="51"/>
    </row>
    <row r="57" spans="1:11" x14ac:dyDescent="0.35">
      <c r="A57" s="2" t="s">
        <v>28</v>
      </c>
      <c r="B57" s="6"/>
      <c r="C57" s="6"/>
      <c r="D57" s="6">
        <v>174</v>
      </c>
      <c r="E57" s="6">
        <v>211</v>
      </c>
      <c r="F57" s="6">
        <v>238</v>
      </c>
      <c r="G57" s="6">
        <v>259</v>
      </c>
      <c r="H57" s="6">
        <v>287.10000000000002</v>
      </c>
      <c r="I57" s="35"/>
      <c r="J57" s="126"/>
      <c r="K57" s="51"/>
    </row>
    <row r="58" spans="1:11" x14ac:dyDescent="0.35">
      <c r="A58" s="2" t="s">
        <v>31</v>
      </c>
      <c r="B58" s="6"/>
      <c r="C58" s="6"/>
      <c r="D58" s="6">
        <v>48</v>
      </c>
      <c r="E58" s="6">
        <v>55</v>
      </c>
      <c r="F58" s="6">
        <v>64</v>
      </c>
      <c r="G58" s="6">
        <v>73</v>
      </c>
      <c r="H58" s="6">
        <v>83.4</v>
      </c>
      <c r="I58" s="35"/>
      <c r="J58" s="126"/>
      <c r="K58" s="51"/>
    </row>
    <row r="59" spans="1:11" x14ac:dyDescent="0.35">
      <c r="A59" s="2" t="s">
        <v>30</v>
      </c>
      <c r="B59" s="6"/>
      <c r="C59" s="6"/>
      <c r="D59" s="6">
        <v>16</v>
      </c>
      <c r="E59" s="6">
        <v>19</v>
      </c>
      <c r="F59" s="6">
        <v>23</v>
      </c>
      <c r="G59" s="6">
        <v>29</v>
      </c>
      <c r="H59" s="6">
        <v>35.299999999999997</v>
      </c>
      <c r="I59" s="35"/>
      <c r="J59" s="126"/>
      <c r="K59" s="51"/>
    </row>
    <row r="60" spans="1:11" x14ac:dyDescent="0.35">
      <c r="A60" s="1" t="s">
        <v>32</v>
      </c>
      <c r="B60" s="24"/>
      <c r="C60" s="24"/>
      <c r="D60" s="24">
        <v>238</v>
      </c>
      <c r="E60" s="24">
        <v>286</v>
      </c>
      <c r="F60" s="24">
        <v>325</v>
      </c>
      <c r="G60" s="24">
        <v>361</v>
      </c>
      <c r="H60" s="42">
        <v>405.9</v>
      </c>
      <c r="I60" s="36"/>
      <c r="J60" s="127"/>
      <c r="K60" s="52"/>
    </row>
    <row r="61" spans="1:11" x14ac:dyDescent="0.35">
      <c r="A61" s="2"/>
      <c r="I61" s="35"/>
      <c r="J61" s="126"/>
      <c r="K61" s="51"/>
    </row>
    <row r="62" spans="1:11" x14ac:dyDescent="0.35">
      <c r="A62" s="1" t="s">
        <v>79</v>
      </c>
      <c r="I62" s="35"/>
      <c r="J62" s="126"/>
      <c r="K62" s="51"/>
    </row>
    <row r="63" spans="1:11" x14ac:dyDescent="0.35">
      <c r="A63" s="2" t="s">
        <v>28</v>
      </c>
      <c r="B63" s="6"/>
      <c r="C63" s="6"/>
      <c r="D63" s="6">
        <v>142</v>
      </c>
      <c r="E63" s="6">
        <v>171</v>
      </c>
      <c r="F63" s="6">
        <v>197</v>
      </c>
      <c r="G63" s="6">
        <v>219</v>
      </c>
      <c r="H63" s="43">
        <v>246.7</v>
      </c>
      <c r="I63" s="35"/>
      <c r="J63" s="126"/>
      <c r="K63" s="51"/>
    </row>
    <row r="64" spans="1:11" x14ac:dyDescent="0.35">
      <c r="A64" s="2" t="s">
        <v>29</v>
      </c>
      <c r="B64" s="6"/>
      <c r="C64" s="6"/>
      <c r="D64" s="6">
        <v>34</v>
      </c>
      <c r="E64" s="6">
        <v>40</v>
      </c>
      <c r="F64" s="6">
        <v>47</v>
      </c>
      <c r="G64" s="6">
        <v>55</v>
      </c>
      <c r="H64" s="43">
        <v>63.1</v>
      </c>
      <c r="I64" s="35"/>
      <c r="J64" s="126"/>
      <c r="K64" s="51"/>
    </row>
    <row r="65" spans="1:12" x14ac:dyDescent="0.35">
      <c r="A65" s="2" t="s">
        <v>30</v>
      </c>
      <c r="B65" s="6"/>
      <c r="C65" s="6"/>
      <c r="D65" s="6">
        <v>10</v>
      </c>
      <c r="E65" s="6">
        <v>12</v>
      </c>
      <c r="F65" s="6">
        <v>15</v>
      </c>
      <c r="G65" s="6">
        <v>19</v>
      </c>
      <c r="H65" s="43">
        <v>22.7</v>
      </c>
      <c r="I65" s="35"/>
      <c r="J65" s="126"/>
      <c r="K65" s="51"/>
    </row>
    <row r="66" spans="1:12" x14ac:dyDescent="0.35">
      <c r="A66" s="1" t="s">
        <v>32</v>
      </c>
      <c r="B66" s="24"/>
      <c r="C66" s="24"/>
      <c r="D66" s="24">
        <v>186</v>
      </c>
      <c r="E66" s="24">
        <v>224</v>
      </c>
      <c r="F66" s="24">
        <v>259</v>
      </c>
      <c r="G66" s="24">
        <v>293</v>
      </c>
      <c r="H66" s="44">
        <v>332.5</v>
      </c>
      <c r="I66" s="36"/>
      <c r="J66" s="127"/>
      <c r="K66" s="52"/>
    </row>
    <row r="67" spans="1:12" x14ac:dyDescent="0.35">
      <c r="A67" s="1"/>
      <c r="B67" s="24"/>
      <c r="C67" s="24"/>
      <c r="D67" s="24"/>
      <c r="E67" s="24"/>
      <c r="F67" s="24"/>
      <c r="G67" s="24"/>
      <c r="H67" s="44"/>
      <c r="I67" s="36"/>
      <c r="J67" s="127"/>
      <c r="K67" s="52"/>
    </row>
    <row r="68" spans="1:12" x14ac:dyDescent="0.35">
      <c r="A68" s="1" t="s">
        <v>55</v>
      </c>
      <c r="I68" s="65"/>
      <c r="J68" s="139"/>
      <c r="K68" s="58"/>
    </row>
    <row r="69" spans="1:12" x14ac:dyDescent="0.35">
      <c r="A69" s="2" t="s">
        <v>28</v>
      </c>
      <c r="B69" s="6"/>
      <c r="C69" s="6"/>
      <c r="D69" s="6"/>
      <c r="E69" s="6"/>
      <c r="F69" s="6"/>
      <c r="G69" s="6"/>
      <c r="H69" s="74">
        <v>275.60000000000002</v>
      </c>
      <c r="I69" s="35">
        <v>313.10000000000002</v>
      </c>
      <c r="J69" s="126">
        <v>308.2</v>
      </c>
      <c r="K69" s="80">
        <v>337.76666666666665</v>
      </c>
    </row>
    <row r="70" spans="1:12" x14ac:dyDescent="0.35">
      <c r="A70" s="2" t="s">
        <v>31</v>
      </c>
      <c r="B70" s="6"/>
      <c r="C70" s="6"/>
      <c r="D70" s="6"/>
      <c r="E70" s="6"/>
      <c r="F70" s="6"/>
      <c r="G70" s="6"/>
      <c r="H70" s="74">
        <v>74.5</v>
      </c>
      <c r="I70" s="35">
        <v>88.2</v>
      </c>
      <c r="J70" s="126">
        <v>86.3</v>
      </c>
      <c r="K70" s="80">
        <v>99.166666666666671</v>
      </c>
    </row>
    <row r="71" spans="1:12" x14ac:dyDescent="0.35">
      <c r="A71" s="2" t="s">
        <v>30</v>
      </c>
      <c r="B71" s="6"/>
      <c r="C71" s="6"/>
      <c r="D71" s="6"/>
      <c r="E71" s="6"/>
      <c r="F71" s="6"/>
      <c r="G71" s="6"/>
      <c r="H71" s="74">
        <v>28.7</v>
      </c>
      <c r="I71" s="35">
        <v>32.299999999999997</v>
      </c>
      <c r="J71" s="126">
        <v>32.266666666666666</v>
      </c>
      <c r="K71" s="80">
        <v>33.166666666666671</v>
      </c>
    </row>
    <row r="72" spans="1:12" x14ac:dyDescent="0.35">
      <c r="A72" s="1" t="s">
        <v>32</v>
      </c>
      <c r="B72" s="24"/>
      <c r="C72" s="24"/>
      <c r="D72" s="24"/>
      <c r="E72" s="24"/>
      <c r="F72" s="24"/>
      <c r="G72" s="24"/>
      <c r="H72" s="75">
        <v>378.9</v>
      </c>
      <c r="I72" s="36">
        <v>433.6</v>
      </c>
      <c r="J72" s="127">
        <v>426.73333333333335</v>
      </c>
      <c r="K72" s="82">
        <v>470.13333333333338</v>
      </c>
    </row>
    <row r="73" spans="1:12" x14ac:dyDescent="0.35">
      <c r="A73" s="1"/>
      <c r="B73" s="24"/>
      <c r="C73" s="24"/>
      <c r="D73" s="24"/>
      <c r="E73" s="24"/>
      <c r="F73" s="24"/>
      <c r="G73" s="24"/>
      <c r="H73" s="75"/>
      <c r="I73" s="2"/>
      <c r="J73" s="140"/>
      <c r="K73" s="107"/>
    </row>
    <row r="74" spans="1:12" x14ac:dyDescent="0.35">
      <c r="A74" s="1" t="s">
        <v>56</v>
      </c>
      <c r="H74" s="76"/>
      <c r="I74" s="2"/>
      <c r="J74" s="140"/>
      <c r="K74" s="107"/>
    </row>
    <row r="75" spans="1:12" x14ac:dyDescent="0.35">
      <c r="A75" s="2" t="s">
        <v>28</v>
      </c>
      <c r="B75" s="6"/>
      <c r="C75" s="6"/>
      <c r="D75" s="6"/>
      <c r="E75" s="6"/>
      <c r="F75" s="6"/>
      <c r="G75" s="6"/>
      <c r="H75" s="74">
        <v>240.8</v>
      </c>
      <c r="I75" s="35">
        <v>277</v>
      </c>
      <c r="J75" s="126">
        <v>272.43333333333334</v>
      </c>
      <c r="K75" s="80">
        <v>299.86666666666667</v>
      </c>
    </row>
    <row r="76" spans="1:12" x14ac:dyDescent="0.35">
      <c r="A76" s="2" t="s">
        <v>31</v>
      </c>
      <c r="B76" s="6"/>
      <c r="C76" s="6"/>
      <c r="D76" s="6"/>
      <c r="E76" s="6"/>
      <c r="F76" s="6"/>
      <c r="G76" s="6"/>
      <c r="H76" s="74">
        <v>59.8</v>
      </c>
      <c r="I76" s="35">
        <v>71.2</v>
      </c>
      <c r="J76" s="126">
        <v>69.633333333333326</v>
      </c>
      <c r="K76" s="80">
        <v>80.13333333333334</v>
      </c>
    </row>
    <row r="77" spans="1:12" x14ac:dyDescent="0.35">
      <c r="A77" s="2" t="s">
        <v>30</v>
      </c>
      <c r="B77" s="6"/>
      <c r="C77" s="6"/>
      <c r="D77" s="6"/>
      <c r="E77" s="6"/>
      <c r="F77" s="6"/>
      <c r="G77" s="6"/>
      <c r="H77" s="74">
        <v>21.2</v>
      </c>
      <c r="I77" s="35">
        <v>25.5</v>
      </c>
      <c r="J77" s="126">
        <v>25.099999999999998</v>
      </c>
      <c r="K77" s="80">
        <v>27.633333333333336</v>
      </c>
    </row>
    <row r="78" spans="1:12" x14ac:dyDescent="0.35">
      <c r="A78" s="1" t="s">
        <v>32</v>
      </c>
      <c r="B78" s="24"/>
      <c r="C78" s="24"/>
      <c r="D78" s="24"/>
      <c r="E78" s="24"/>
      <c r="F78" s="24"/>
      <c r="G78" s="24"/>
      <c r="H78" s="75">
        <v>321.8</v>
      </c>
      <c r="I78" s="36">
        <v>373.7</v>
      </c>
      <c r="J78" s="127">
        <v>367.23333333333335</v>
      </c>
      <c r="K78" s="82">
        <v>407.63333333333338</v>
      </c>
      <c r="L78" s="102"/>
    </row>
    <row r="79" spans="1:12" x14ac:dyDescent="0.35">
      <c r="A79" s="2"/>
      <c r="I79" s="35"/>
      <c r="J79" s="126"/>
      <c r="K79" s="51"/>
    </row>
    <row r="80" spans="1:12" x14ac:dyDescent="0.35">
      <c r="A80" s="1" t="s">
        <v>42</v>
      </c>
      <c r="I80" s="35"/>
      <c r="J80" s="126"/>
      <c r="K80" s="51"/>
    </row>
    <row r="81" spans="1:11" x14ac:dyDescent="0.35">
      <c r="A81" s="2" t="s">
        <v>28</v>
      </c>
      <c r="B81" s="63"/>
      <c r="C81" s="63"/>
      <c r="D81" s="46">
        <v>1.21</v>
      </c>
      <c r="E81" s="46">
        <v>1.01</v>
      </c>
      <c r="F81" s="46">
        <v>1.1499999999999999</v>
      </c>
      <c r="G81" s="46">
        <v>0.89</v>
      </c>
      <c r="H81" s="46">
        <v>0.55000000000000004</v>
      </c>
      <c r="I81" s="37"/>
      <c r="J81" s="136"/>
      <c r="K81" s="55"/>
    </row>
    <row r="82" spans="1:11" x14ac:dyDescent="0.35">
      <c r="A82" s="2" t="s">
        <v>29</v>
      </c>
      <c r="B82" s="63"/>
      <c r="C82" s="63"/>
      <c r="D82" s="46">
        <v>1.05</v>
      </c>
      <c r="E82" s="46">
        <v>1.46</v>
      </c>
      <c r="F82" s="46">
        <v>1.67</v>
      </c>
      <c r="G82" s="46">
        <v>1.38</v>
      </c>
      <c r="H82" s="46">
        <v>1.48</v>
      </c>
      <c r="I82" s="37"/>
      <c r="J82" s="136"/>
      <c r="K82" s="55"/>
    </row>
    <row r="83" spans="1:11" x14ac:dyDescent="0.35">
      <c r="A83" s="2" t="s">
        <v>30</v>
      </c>
      <c r="B83" s="63"/>
      <c r="C83" s="63"/>
      <c r="D83" s="46">
        <v>2.42</v>
      </c>
      <c r="E83" s="46">
        <v>3.06</v>
      </c>
      <c r="F83" s="46">
        <v>3.82</v>
      </c>
      <c r="G83" s="46">
        <v>3.35</v>
      </c>
      <c r="H83" s="46">
        <v>2.78</v>
      </c>
      <c r="I83" s="37"/>
      <c r="J83" s="136"/>
      <c r="K83" s="55"/>
    </row>
    <row r="84" spans="1:11" x14ac:dyDescent="0.35">
      <c r="A84" s="1" t="s">
        <v>32</v>
      </c>
      <c r="B84" s="47">
        <v>1.25</v>
      </c>
      <c r="C84" s="47">
        <v>1.33</v>
      </c>
      <c r="D84" s="47">
        <v>1.23</v>
      </c>
      <c r="E84" s="47">
        <v>1.1399999999999999</v>
      </c>
      <c r="F84" s="47">
        <v>1.27</v>
      </c>
      <c r="G84" s="47">
        <v>1</v>
      </c>
      <c r="H84" s="47">
        <v>0.66</v>
      </c>
      <c r="I84" s="38"/>
      <c r="J84" s="141"/>
      <c r="K84" s="60"/>
    </row>
    <row r="85" spans="1:11" x14ac:dyDescent="0.35">
      <c r="A85" s="1"/>
      <c r="B85" s="27"/>
      <c r="C85" s="27"/>
      <c r="D85" s="27"/>
      <c r="E85" s="27"/>
      <c r="F85" s="27"/>
      <c r="G85" s="27"/>
      <c r="H85" s="27"/>
      <c r="I85" s="35"/>
      <c r="J85" s="126"/>
      <c r="K85" s="51"/>
    </row>
    <row r="86" spans="1:11" x14ac:dyDescent="0.35">
      <c r="A86" s="1" t="s">
        <v>66</v>
      </c>
      <c r="I86" s="35"/>
      <c r="J86" s="126"/>
      <c r="K86" s="51"/>
    </row>
    <row r="87" spans="1:11" x14ac:dyDescent="0.35">
      <c r="A87" s="2" t="s">
        <v>28</v>
      </c>
      <c r="B87" s="63"/>
      <c r="C87" s="63"/>
      <c r="D87" s="46"/>
      <c r="E87" s="46"/>
      <c r="F87" s="46"/>
      <c r="G87" s="46"/>
      <c r="H87" s="46">
        <v>4.24</v>
      </c>
      <c r="I87" s="37">
        <v>3.19</v>
      </c>
      <c r="J87" s="136">
        <v>2.6301855675753121</v>
      </c>
      <c r="K87" s="108">
        <v>1.4725470786002746</v>
      </c>
    </row>
    <row r="88" spans="1:11" x14ac:dyDescent="0.35">
      <c r="A88" s="2" t="s">
        <v>29</v>
      </c>
      <c r="B88" s="63"/>
      <c r="C88" s="63"/>
      <c r="D88" s="46"/>
      <c r="E88" s="46"/>
      <c r="F88" s="46"/>
      <c r="G88" s="46"/>
      <c r="H88" s="46">
        <v>3.25</v>
      </c>
      <c r="I88" s="37">
        <v>2.91</v>
      </c>
      <c r="J88" s="136">
        <v>2.2103843524930746</v>
      </c>
      <c r="K88" s="108">
        <v>1.4482542416124504</v>
      </c>
    </row>
    <row r="89" spans="1:11" x14ac:dyDescent="0.35">
      <c r="A89" s="2" t="s">
        <v>30</v>
      </c>
      <c r="B89" s="63"/>
      <c r="C89" s="63"/>
      <c r="D89" s="46"/>
      <c r="E89" s="46"/>
      <c r="F89" s="46"/>
      <c r="G89" s="46"/>
      <c r="H89" s="46">
        <v>6.04</v>
      </c>
      <c r="I89" s="37">
        <v>4.66</v>
      </c>
      <c r="J89" s="136">
        <v>3.493456271943824</v>
      </c>
      <c r="K89" s="108">
        <v>2.6796584952204752</v>
      </c>
    </row>
    <row r="90" spans="1:11" x14ac:dyDescent="0.35">
      <c r="A90" s="1" t="s">
        <v>32</v>
      </c>
      <c r="B90" s="47"/>
      <c r="C90" s="47"/>
      <c r="D90" s="47"/>
      <c r="E90" s="47"/>
      <c r="F90" s="47"/>
      <c r="G90" s="47"/>
      <c r="H90" s="47">
        <v>4.18</v>
      </c>
      <c r="I90" s="38">
        <v>3.24</v>
      </c>
      <c r="J90" s="141">
        <v>2.6009349187619137</v>
      </c>
      <c r="K90" s="109">
        <v>1.5533567748793851</v>
      </c>
    </row>
    <row r="91" spans="1:11" x14ac:dyDescent="0.35">
      <c r="A91" s="2"/>
      <c r="G91" s="29"/>
      <c r="H91" s="29"/>
      <c r="J91" s="137"/>
    </row>
    <row r="92" spans="1:11" x14ac:dyDescent="0.35">
      <c r="A92" s="1" t="s">
        <v>70</v>
      </c>
      <c r="I92" s="35"/>
      <c r="J92" s="126"/>
      <c r="K92" s="51"/>
    </row>
    <row r="93" spans="1:11" x14ac:dyDescent="0.35">
      <c r="A93" s="2" t="s">
        <v>28</v>
      </c>
      <c r="B93" s="63"/>
      <c r="C93" s="63"/>
      <c r="D93" s="46">
        <v>4.8499999999999996</v>
      </c>
      <c r="E93" s="46">
        <v>4.58</v>
      </c>
      <c r="F93" s="46">
        <v>4.72</v>
      </c>
      <c r="G93" s="46">
        <v>5.16</v>
      </c>
      <c r="H93" s="46">
        <v>6.04</v>
      </c>
      <c r="I93" s="37">
        <v>7.06</v>
      </c>
      <c r="J93" s="136">
        <v>7.1133333333333333</v>
      </c>
      <c r="K93" s="108">
        <v>6.5533333333333337</v>
      </c>
    </row>
    <row r="94" spans="1:11" x14ac:dyDescent="0.35">
      <c r="A94" s="2" t="s">
        <v>29</v>
      </c>
      <c r="B94" s="63"/>
      <c r="C94" s="63"/>
      <c r="D94" s="46">
        <v>10.65</v>
      </c>
      <c r="E94" s="46">
        <v>9.69</v>
      </c>
      <c r="F94" s="46">
        <v>10.33</v>
      </c>
      <c r="G94" s="46">
        <v>10.119999999999999</v>
      </c>
      <c r="H94" s="46">
        <v>8.51</v>
      </c>
      <c r="I94" s="90">
        <v>8.09</v>
      </c>
      <c r="J94" s="136">
        <v>8.0333333333333332</v>
      </c>
      <c r="K94" s="108">
        <v>8.6399999999999988</v>
      </c>
    </row>
    <row r="95" spans="1:11" x14ac:dyDescent="0.35">
      <c r="A95" s="2" t="s">
        <v>30</v>
      </c>
      <c r="B95" s="63"/>
      <c r="C95" s="63"/>
      <c r="D95" s="46">
        <v>13.76</v>
      </c>
      <c r="E95" s="46">
        <v>11.94</v>
      </c>
      <c r="F95" s="46">
        <v>12.31</v>
      </c>
      <c r="G95" s="46">
        <v>13.8</v>
      </c>
      <c r="H95" s="46">
        <v>15.51</v>
      </c>
      <c r="I95" s="37">
        <v>15.99</v>
      </c>
      <c r="J95" s="136">
        <v>15.986666666666666</v>
      </c>
      <c r="K95" s="108">
        <v>16.556666666666668</v>
      </c>
    </row>
    <row r="96" spans="1:11" x14ac:dyDescent="0.35">
      <c r="A96" s="1" t="s">
        <v>32</v>
      </c>
      <c r="B96" s="47">
        <v>5.84</v>
      </c>
      <c r="C96" s="47">
        <v>7.09</v>
      </c>
      <c r="D96" s="47">
        <v>7.99</v>
      </c>
      <c r="E96" s="47">
        <v>7.61</v>
      </c>
      <c r="F96" s="47">
        <v>8.52</v>
      </c>
      <c r="G96" s="47">
        <v>8.39</v>
      </c>
      <c r="H96" s="47">
        <v>9.2100000000000009</v>
      </c>
      <c r="I96" s="38">
        <v>9.9600000000000009</v>
      </c>
      <c r="J96" s="141">
        <v>9.9666666666666668</v>
      </c>
      <c r="K96" s="109">
        <v>10.013333333333334</v>
      </c>
    </row>
    <row r="97" spans="1:11" x14ac:dyDescent="0.35">
      <c r="I97" s="35"/>
      <c r="J97" s="126"/>
      <c r="K97" s="51"/>
    </row>
    <row r="98" spans="1:11" x14ac:dyDescent="0.35">
      <c r="A98" s="1" t="s">
        <v>59</v>
      </c>
      <c r="I98" s="35"/>
      <c r="J98" s="126"/>
      <c r="K98" s="51"/>
    </row>
    <row r="99" spans="1:11" x14ac:dyDescent="0.35">
      <c r="A99" s="2" t="s">
        <v>28</v>
      </c>
      <c r="B99" s="63"/>
      <c r="C99" s="63"/>
      <c r="D99" s="46"/>
      <c r="E99" s="46"/>
      <c r="F99" s="46"/>
      <c r="G99" s="46"/>
      <c r="H99" s="46">
        <v>1.21</v>
      </c>
      <c r="I99" s="37">
        <v>1.4834310000000002</v>
      </c>
      <c r="J99" s="136">
        <v>1.406666666666667</v>
      </c>
      <c r="K99" s="55">
        <v>1.8366666666666667</v>
      </c>
    </row>
    <row r="100" spans="1:11" x14ac:dyDescent="0.35">
      <c r="A100" s="2" t="s">
        <v>29</v>
      </c>
      <c r="B100" s="63"/>
      <c r="C100" s="63"/>
      <c r="D100" s="46"/>
      <c r="E100" s="46"/>
      <c r="F100" s="46"/>
      <c r="G100" s="46"/>
      <c r="H100" s="46">
        <v>0.53</v>
      </c>
      <c r="I100" s="37">
        <v>0.7470175</v>
      </c>
      <c r="J100" s="136">
        <v>0.71</v>
      </c>
      <c r="K100" s="55">
        <v>0.98333333333333339</v>
      </c>
    </row>
    <row r="101" spans="1:11" x14ac:dyDescent="0.35">
      <c r="A101" s="2" t="s">
        <v>30</v>
      </c>
      <c r="B101" s="63"/>
      <c r="C101" s="63"/>
      <c r="D101" s="46"/>
      <c r="E101" s="46"/>
      <c r="F101" s="46"/>
      <c r="G101" s="46"/>
      <c r="H101" s="46">
        <v>0.67</v>
      </c>
      <c r="I101" s="37">
        <v>0.94405200000000011</v>
      </c>
      <c r="J101" s="136">
        <v>0.89833333333333343</v>
      </c>
      <c r="K101" s="55">
        <v>1.1766666666666665</v>
      </c>
    </row>
    <row r="102" spans="1:11" x14ac:dyDescent="0.35">
      <c r="A102" s="1" t="s">
        <v>32</v>
      </c>
      <c r="B102" s="47"/>
      <c r="C102" s="47"/>
      <c r="D102" s="47"/>
      <c r="E102" s="47"/>
      <c r="F102" s="47"/>
      <c r="G102" s="47"/>
      <c r="H102" s="47">
        <v>2.41</v>
      </c>
      <c r="I102" s="38">
        <v>3.1782504999999999</v>
      </c>
      <c r="J102" s="141">
        <v>3.0199999999999996</v>
      </c>
      <c r="K102" s="60">
        <v>4</v>
      </c>
    </row>
    <row r="103" spans="1:11" x14ac:dyDescent="0.35">
      <c r="A103" s="1"/>
      <c r="I103" s="63"/>
      <c r="J103" s="142"/>
      <c r="K103" s="83"/>
    </row>
    <row r="104" spans="1:11" x14ac:dyDescent="0.35">
      <c r="A104" s="1" t="s">
        <v>64</v>
      </c>
      <c r="I104" s="35"/>
      <c r="J104" s="126"/>
      <c r="K104" s="51"/>
    </row>
    <row r="105" spans="1:11" x14ac:dyDescent="0.35">
      <c r="A105" s="2" t="s">
        <v>28</v>
      </c>
      <c r="B105" s="63"/>
      <c r="C105" s="63"/>
      <c r="D105" s="46"/>
      <c r="E105" s="46"/>
      <c r="F105" s="46"/>
      <c r="G105" s="46"/>
      <c r="H105" s="77">
        <v>4.1999999999999997E-3</v>
      </c>
      <c r="I105" s="64">
        <v>4.5289419832517715E-3</v>
      </c>
      <c r="J105" s="143">
        <v>4.3719226443356954E-3</v>
      </c>
      <c r="K105" s="57">
        <v>5.2333333333333329E-3</v>
      </c>
    </row>
    <row r="106" spans="1:11" x14ac:dyDescent="0.35">
      <c r="A106" s="2" t="s">
        <v>29</v>
      </c>
      <c r="B106" s="63"/>
      <c r="C106" s="63"/>
      <c r="D106" s="46"/>
      <c r="E106" s="46"/>
      <c r="F106" s="46"/>
      <c r="G106" s="46"/>
      <c r="H106" s="77">
        <v>6.3E-3</v>
      </c>
      <c r="I106" s="64">
        <v>7.5243267514151779E-3</v>
      </c>
      <c r="J106" s="143">
        <v>7.2991023352202379E-3</v>
      </c>
      <c r="K106" s="57">
        <v>8.8333333333333337E-3</v>
      </c>
    </row>
    <row r="107" spans="1:11" x14ac:dyDescent="0.35">
      <c r="A107" s="2" t="s">
        <v>30</v>
      </c>
      <c r="B107" s="63"/>
      <c r="C107" s="63"/>
      <c r="D107" s="46"/>
      <c r="E107" s="46"/>
      <c r="F107" s="46"/>
      <c r="G107" s="46"/>
      <c r="H107" s="77">
        <v>1.89E-2</v>
      </c>
      <c r="I107" s="64">
        <v>2.4220750381864734E-2</v>
      </c>
      <c r="J107" s="143">
        <v>2.3227667175819644E-2</v>
      </c>
      <c r="K107" s="57">
        <v>2.9166666666666664E-2</v>
      </c>
    </row>
    <row r="108" spans="1:11" x14ac:dyDescent="0.35">
      <c r="A108" s="1" t="s">
        <v>32</v>
      </c>
      <c r="B108" s="47"/>
      <c r="C108" s="47"/>
      <c r="D108" s="47"/>
      <c r="E108" s="47"/>
      <c r="F108" s="47"/>
      <c r="G108" s="47"/>
      <c r="H108" s="78">
        <v>5.8999999999999999E-3</v>
      </c>
      <c r="I108" s="66">
        <v>6.7897882309269596E-3</v>
      </c>
      <c r="J108" s="144">
        <v>6.5530509745692798E-3</v>
      </c>
      <c r="K108" s="62">
        <v>7.966666666666667E-3</v>
      </c>
    </row>
    <row r="109" spans="1:11" x14ac:dyDescent="0.35">
      <c r="A109" s="1"/>
      <c r="I109" s="35"/>
      <c r="J109" s="126"/>
      <c r="K109" s="51"/>
    </row>
    <row r="110" spans="1:11" x14ac:dyDescent="0.35">
      <c r="A110" s="1" t="s">
        <v>60</v>
      </c>
      <c r="H110" s="68">
        <v>0.41</v>
      </c>
      <c r="I110" s="67">
        <v>0.45499999999999996</v>
      </c>
      <c r="J110" s="138">
        <v>0.4466666666666666</v>
      </c>
      <c r="K110" s="61">
        <v>0.47759010786635092</v>
      </c>
    </row>
    <row r="111" spans="1:11" x14ac:dyDescent="0.35">
      <c r="I111" s="35"/>
      <c r="J111" s="126"/>
      <c r="K111" s="51"/>
    </row>
    <row r="112" spans="1:11" x14ac:dyDescent="0.35">
      <c r="A112" s="1" t="s">
        <v>52</v>
      </c>
      <c r="I112" s="35"/>
      <c r="J112" s="126"/>
      <c r="K112" s="51"/>
    </row>
    <row r="113" spans="1:11" x14ac:dyDescent="0.35">
      <c r="A113" s="2" t="s">
        <v>68</v>
      </c>
      <c r="H113" s="13">
        <v>216</v>
      </c>
      <c r="I113" s="35">
        <v>236</v>
      </c>
      <c r="J113" s="126">
        <v>250.6</v>
      </c>
      <c r="K113" s="51">
        <v>257.39999999999998</v>
      </c>
    </row>
    <row r="114" spans="1:11" x14ac:dyDescent="0.35">
      <c r="A114" s="2" t="s">
        <v>65</v>
      </c>
      <c r="H114" s="77">
        <v>3.1E-2</v>
      </c>
      <c r="I114" s="64">
        <v>2.4925000000000003E-2</v>
      </c>
      <c r="J114" s="145">
        <v>2.5900000000000003E-2</v>
      </c>
      <c r="K114" s="57">
        <v>2.3699999999999999E-2</v>
      </c>
    </row>
    <row r="115" spans="1:11" x14ac:dyDescent="0.35">
      <c r="A115" s="2" t="s">
        <v>69</v>
      </c>
      <c r="H115" s="13">
        <v>13.1</v>
      </c>
      <c r="I115" s="23">
        <v>16.670000000000002</v>
      </c>
      <c r="J115" s="146">
        <v>12.77</v>
      </c>
      <c r="K115" s="51">
        <v>5.3999999999999995</v>
      </c>
    </row>
    <row r="116" spans="1:11" x14ac:dyDescent="0.35">
      <c r="I116" s="35"/>
      <c r="J116" s="126"/>
      <c r="K116" s="51"/>
    </row>
    <row r="117" spans="1:11" x14ac:dyDescent="0.35">
      <c r="A117" s="1" t="s">
        <v>93</v>
      </c>
      <c r="B117" s="13">
        <v>-52.9</v>
      </c>
      <c r="C117" s="13">
        <v>-85.6</v>
      </c>
      <c r="D117" s="13">
        <v>88</v>
      </c>
      <c r="E117" s="13">
        <v>348</v>
      </c>
      <c r="F117" s="13">
        <v>747.40000000000009</v>
      </c>
      <c r="G117" s="13">
        <v>742.8</v>
      </c>
      <c r="H117" s="13">
        <v>758</v>
      </c>
      <c r="I117" s="35">
        <v>755.8</v>
      </c>
      <c r="J117" s="127">
        <v>596.43900000000008</v>
      </c>
      <c r="K117" s="51">
        <v>383.71600000000001</v>
      </c>
    </row>
    <row r="118" spans="1:11" x14ac:dyDescent="0.35">
      <c r="A118" s="1" t="s">
        <v>94</v>
      </c>
      <c r="B118" s="79" t="s">
        <v>72</v>
      </c>
      <c r="C118" s="79" t="s">
        <v>72</v>
      </c>
      <c r="D118" s="79">
        <v>0.17915309446254071</v>
      </c>
      <c r="E118" s="79">
        <v>0.308264682434228</v>
      </c>
      <c r="F118" s="79">
        <v>0.42156918043882907</v>
      </c>
      <c r="G118" s="79">
        <v>0.42963734166232859</v>
      </c>
      <c r="H118" s="79">
        <v>0.40682303412697812</v>
      </c>
      <c r="I118" s="16">
        <v>0.39525257622784288</v>
      </c>
      <c r="J118" s="147">
        <v>0.4081737540359614</v>
      </c>
      <c r="K118" s="53">
        <v>0.31482839819167879</v>
      </c>
    </row>
    <row r="119" spans="1:11" x14ac:dyDescent="0.35">
      <c r="I119" s="35"/>
      <c r="J119" s="35"/>
      <c r="K119" s="35"/>
    </row>
    <row r="120" spans="1:11" x14ac:dyDescent="0.35">
      <c r="I120" s="35"/>
      <c r="J120" s="35"/>
      <c r="K120" s="35"/>
    </row>
    <row r="121" spans="1:11" x14ac:dyDescent="0.35">
      <c r="I121" s="35"/>
      <c r="J121" s="35"/>
      <c r="K121" s="35"/>
    </row>
    <row r="122" spans="1:11" x14ac:dyDescent="0.35">
      <c r="I122" s="35"/>
      <c r="J122" s="35"/>
      <c r="K122" s="35"/>
    </row>
    <row r="123" spans="1:11" x14ac:dyDescent="0.35">
      <c r="K123" s="5"/>
    </row>
    <row r="124" spans="1:11" x14ac:dyDescent="0.35">
      <c r="K124" s="5"/>
    </row>
    <row r="125" spans="1:11" x14ac:dyDescent="0.35">
      <c r="K125" s="5"/>
    </row>
    <row r="126" spans="1:11" x14ac:dyDescent="0.35">
      <c r="K126" s="5"/>
    </row>
    <row r="127" spans="1:11" x14ac:dyDescent="0.35">
      <c r="K127" s="5"/>
    </row>
    <row r="128" spans="1:11" x14ac:dyDescent="0.35">
      <c r="K128" s="5"/>
    </row>
    <row r="129" spans="11:11" x14ac:dyDescent="0.35">
      <c r="K129" s="5"/>
    </row>
    <row r="130" spans="11:11" x14ac:dyDescent="0.35">
      <c r="K130" s="5"/>
    </row>
    <row r="131" spans="11:11" x14ac:dyDescent="0.35">
      <c r="K131" s="5"/>
    </row>
    <row r="132" spans="11:11" x14ac:dyDescent="0.35">
      <c r="K132" s="5"/>
    </row>
    <row r="133" spans="11:11" x14ac:dyDescent="0.35">
      <c r="K133" s="5"/>
    </row>
    <row r="134" spans="11:11" x14ac:dyDescent="0.35">
      <c r="K134" s="5"/>
    </row>
    <row r="135" spans="11:11" x14ac:dyDescent="0.35">
      <c r="K135" s="5"/>
    </row>
    <row r="136" spans="11:11" x14ac:dyDescent="0.35">
      <c r="K136" s="5"/>
    </row>
    <row r="137" spans="11:11" x14ac:dyDescent="0.35">
      <c r="K137" s="5"/>
    </row>
    <row r="138" spans="11:11" x14ac:dyDescent="0.35">
      <c r="K138" s="5"/>
    </row>
    <row r="139" spans="11:11" x14ac:dyDescent="0.35">
      <c r="K139" s="5"/>
    </row>
    <row r="140" spans="11:11" x14ac:dyDescent="0.35">
      <c r="K140" s="5"/>
    </row>
    <row r="141" spans="11:11" x14ac:dyDescent="0.35">
      <c r="K141" s="5"/>
    </row>
    <row r="142" spans="11:11" x14ac:dyDescent="0.35">
      <c r="K142" s="5"/>
    </row>
    <row r="143" spans="11:11" x14ac:dyDescent="0.35">
      <c r="K143" s="5"/>
    </row>
    <row r="144" spans="11:11" x14ac:dyDescent="0.35">
      <c r="K144" s="5"/>
    </row>
    <row r="145" spans="11:11" x14ac:dyDescent="0.35">
      <c r="K145" s="5"/>
    </row>
    <row r="146" spans="11:11" x14ac:dyDescent="0.35">
      <c r="K146" s="5"/>
    </row>
    <row r="147" spans="11:11" x14ac:dyDescent="0.35">
      <c r="K147" s="5"/>
    </row>
    <row r="148" spans="11:11" x14ac:dyDescent="0.35">
      <c r="K148" s="5"/>
    </row>
    <row r="149" spans="11:11" x14ac:dyDescent="0.35">
      <c r="K149" s="5"/>
    </row>
    <row r="150" spans="11:11" x14ac:dyDescent="0.35">
      <c r="K150" s="5"/>
    </row>
    <row r="151" spans="11:11" x14ac:dyDescent="0.35">
      <c r="K151" s="5"/>
    </row>
    <row r="152" spans="11:11" x14ac:dyDescent="0.35">
      <c r="K152" s="5"/>
    </row>
    <row r="153" spans="11:11" x14ac:dyDescent="0.35">
      <c r="K153" s="5"/>
    </row>
    <row r="154" spans="11:11" x14ac:dyDescent="0.35">
      <c r="K154" s="5"/>
    </row>
    <row r="155" spans="11:11" x14ac:dyDescent="0.35">
      <c r="K155" s="5"/>
    </row>
    <row r="156" spans="11:11" x14ac:dyDescent="0.35">
      <c r="K156" s="5"/>
    </row>
    <row r="157" spans="11:11" x14ac:dyDescent="0.35">
      <c r="K157" s="5"/>
    </row>
    <row r="158" spans="11:11" x14ac:dyDescent="0.35">
      <c r="K158" s="5"/>
    </row>
    <row r="159" spans="11:11" x14ac:dyDescent="0.35">
      <c r="K159" s="5"/>
    </row>
    <row r="160" spans="11:11" x14ac:dyDescent="0.35">
      <c r="K160" s="5"/>
    </row>
    <row r="161" spans="11:11" x14ac:dyDescent="0.35">
      <c r="K161" s="5"/>
    </row>
    <row r="162" spans="11:11" x14ac:dyDescent="0.35">
      <c r="K162" s="5"/>
    </row>
    <row r="163" spans="11:11" x14ac:dyDescent="0.35">
      <c r="K163" s="5"/>
    </row>
    <row r="164" spans="11:11" x14ac:dyDescent="0.35">
      <c r="K164" s="5"/>
    </row>
    <row r="165" spans="11:11" x14ac:dyDescent="0.35">
      <c r="K165" s="5"/>
    </row>
    <row r="166" spans="11:11" x14ac:dyDescent="0.35">
      <c r="K166" s="5"/>
    </row>
    <row r="167" spans="11:11" x14ac:dyDescent="0.35">
      <c r="K167" s="5"/>
    </row>
    <row r="168" spans="11:11" x14ac:dyDescent="0.35">
      <c r="K168" s="5"/>
    </row>
    <row r="169" spans="11:11" x14ac:dyDescent="0.35">
      <c r="K169" s="5"/>
    </row>
    <row r="170" spans="11:11" x14ac:dyDescent="0.35">
      <c r="K170" s="5"/>
    </row>
    <row r="171" spans="11:11" x14ac:dyDescent="0.35">
      <c r="K171" s="5"/>
    </row>
    <row r="172" spans="11:11" x14ac:dyDescent="0.35">
      <c r="K172" s="5"/>
    </row>
    <row r="173" spans="11:11" x14ac:dyDescent="0.35">
      <c r="K173" s="5"/>
    </row>
    <row r="174" spans="11:11" x14ac:dyDescent="0.35">
      <c r="K174" s="5"/>
    </row>
    <row r="175" spans="11:11" x14ac:dyDescent="0.35">
      <c r="K175" s="5"/>
    </row>
    <row r="176" spans="11:11" x14ac:dyDescent="0.35">
      <c r="K176" s="5"/>
    </row>
    <row r="177" spans="11:11" x14ac:dyDescent="0.35">
      <c r="K177" s="5"/>
    </row>
    <row r="178" spans="11:11" x14ac:dyDescent="0.35">
      <c r="K178" s="5"/>
    </row>
    <row r="179" spans="11:11" x14ac:dyDescent="0.35">
      <c r="K179" s="5"/>
    </row>
    <row r="180" spans="11:11" x14ac:dyDescent="0.35">
      <c r="K180" s="5"/>
    </row>
    <row r="181" spans="11:11" x14ac:dyDescent="0.35">
      <c r="K181" s="5"/>
    </row>
    <row r="182" spans="11:11" x14ac:dyDescent="0.35">
      <c r="K182" s="5"/>
    </row>
    <row r="183" spans="11:11" x14ac:dyDescent="0.35">
      <c r="K183" s="5"/>
    </row>
    <row r="184" spans="11:11" x14ac:dyDescent="0.35">
      <c r="K184" s="5"/>
    </row>
    <row r="185" spans="11:11" x14ac:dyDescent="0.35">
      <c r="K185" s="5"/>
    </row>
    <row r="186" spans="11:11" x14ac:dyDescent="0.35">
      <c r="K186" s="5"/>
    </row>
    <row r="187" spans="11:11" x14ac:dyDescent="0.35">
      <c r="K187" s="5"/>
    </row>
    <row r="188" spans="11:11" x14ac:dyDescent="0.35">
      <c r="K188" s="5"/>
    </row>
    <row r="189" spans="11:11" x14ac:dyDescent="0.35">
      <c r="K189" s="5"/>
    </row>
    <row r="190" spans="11:11" x14ac:dyDescent="0.35">
      <c r="K190" s="5"/>
    </row>
    <row r="191" spans="11:11" x14ac:dyDescent="0.35">
      <c r="K191" s="5"/>
    </row>
    <row r="192" spans="11:11" x14ac:dyDescent="0.35">
      <c r="K192" s="5"/>
    </row>
    <row r="193" spans="11:11" x14ac:dyDescent="0.35">
      <c r="K193" s="5"/>
    </row>
    <row r="194" spans="11:11" x14ac:dyDescent="0.35">
      <c r="K194" s="5"/>
    </row>
    <row r="195" spans="11:11" x14ac:dyDescent="0.35">
      <c r="K195" s="5"/>
    </row>
    <row r="196" spans="11:11" x14ac:dyDescent="0.35">
      <c r="K196" s="5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Quarterly development</vt:lpstr>
      <vt:lpstr>Yearly development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Frid</dc:creator>
  <cp:lastModifiedBy>Andreas Frid</cp:lastModifiedBy>
  <dcterms:created xsi:type="dcterms:W3CDTF">2023-06-29T06:40:25Z</dcterms:created>
  <dcterms:modified xsi:type="dcterms:W3CDTF">2026-11-02T23:04:18Z</dcterms:modified>
</cp:coreProperties>
</file>