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Raute 2026\"/>
    </mc:Choice>
  </mc:AlternateContent>
  <xr:revisionPtr revIDLastSave="0" documentId="8_{04BBB88E-5133-4439-B1AD-BE1848EE12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G9" i="1"/>
  <c r="B10" i="1"/>
  <c r="D10" i="1" s="1"/>
  <c r="E10" i="1" s="1" a="1"/>
  <c r="E10" i="1" s="1"/>
  <c r="B11" i="1" l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<sst xmlns="http://schemas.openxmlformats.org/spreadsheetml/2006/main" count="158" uniqueCount="55">
  <si>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</si>
  <si>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</si>
  <si>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</si>
  <si>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</si>
  <si>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</si>
  <si>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</si>
  <si>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</si>
  <si>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</si>
  <si>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</si>
  <si>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</si>
  <si>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</si>
  <si>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</si>
  <si>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</si>
  <si>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</si>
  <si>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</si>
  <si>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</si>
  <si>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</si>
  <si>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</si>
  <si>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</si>
  <si>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</si>
  <si>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</si>
  <si>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</si>
  <si>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</si>
  <si>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</si>
  <si>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</si>
  <si>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</si>
  <si>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</si>
  <si>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12.56.27</t>
  </si>
  <si>
    <t>000410679</t>
  </si>
  <si>
    <t>15.18.53</t>
  </si>
  <si>
    <t>000580306</t>
  </si>
  <si>
    <t>17.18.55</t>
  </si>
  <si>
    <t>000789756</t>
  </si>
  <si>
    <t>11.07.57</t>
  </si>
  <si>
    <t>000211351</t>
  </si>
  <si>
    <t>000211350</t>
  </si>
  <si>
    <t>11.08.17</t>
  </si>
  <si>
    <t>000211867</t>
  </si>
  <si>
    <t>14.09.42</t>
  </si>
  <si>
    <t>000480923</t>
  </si>
  <si>
    <t>14.29.18</t>
  </si>
  <si>
    <t>000504894</t>
  </si>
  <si>
    <t>12.02.14</t>
  </si>
  <si>
    <t>000316941</t>
  </si>
  <si>
    <t>12.22.17</t>
  </si>
  <si>
    <t>000344433</t>
  </si>
  <si>
    <t>12.40.17</t>
  </si>
  <si>
    <t>000367543</t>
  </si>
  <si>
    <t>14.44.32</t>
  </si>
  <si>
    <t>000525978</t>
  </si>
  <si>
    <t>11.28.36</t>
  </si>
  <si>
    <t>000259270</t>
  </si>
  <si>
    <t>000259271</t>
  </si>
  <si>
    <t>000259272</t>
  </si>
  <si>
    <t>000259273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</si>
</sst>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J19" sqref="J19:J34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46300</v>
      </c>
      <c r="C9" s="4" t="s">
        <v>26</v>
      </c>
      <c r="D9" s="23">
        <f>SUMIF($B$19:$B$15004,B9,$D$19:$D$15004)</f>
        <v>1000</v>
      </c>
      <c r="E9" s="8" cm="1">
        <f t="array" ref="E9">IFERROR(ROUND((SUMPRODUCT(($B$19:$B$15004=B9)*$D$19:$D$15004*$E$19:$E$15004)/D9)-0.0000000001,4),0)</f>
        <v>14.733000000000001</v>
      </c>
      <c r="F9" s="5" t="s">
        <v>7</v>
      </c>
      <c r="G9" s="7">
        <f>COUNTIF($B$19:$B$15004,B9)</f>
        <v>3</v>
      </c>
      <c r="I9" s="9"/>
    </row>
    <row r="10" spans="1:9" s="2" customFormat="1" ht="19.7" customHeight="1">
      <c r="A10" s="4" t="s">
        <v>24</v>
      </c>
      <c r="B10" s="20">
        <f>B9+1</f>
        <v>46301</v>
      </c>
      <c r="C10" s="4" t="s">
        <v>26</v>
      </c>
      <c r="D10" s="7">
        <f t="shared" ref="D10:D13" si="0">SUMIF($B$19:$B$15004,B10,$D$19:$D$15004)</f>
        <v>1000</v>
      </c>
      <c r="E10" s="8" cm="1">
        <f t="array" ref="E10">IFERROR(ROUND((SUMPRODUCT(($B$19:$B$15004=B10)*$D$19:$D$15004*$E$19:$E$15004)/D10)-0.0000000001,4),0)</f>
        <v>14.85</v>
      </c>
      <c r="F10" s="5" t="s">
        <v>7</v>
      </c>
      <c r="G10" s="7">
        <f t="shared" ref="G10:G13" si="1">COUNTIF($B$19:$B$15004,B10)</f>
        <v>3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46302</v>
      </c>
      <c r="C11" s="4" t="s">
        <v>26</v>
      </c>
      <c r="D11" s="7">
        <f t="shared" si="0"/>
        <v>1200</v>
      </c>
      <c r="E11" s="8" cm="1">
        <f t="array" ref="E11">IFERROR(ROUND((SUMPRODUCT(($B$19:$B$15004=B11)*$D$19:$D$15004*$E$19:$E$15004)/D11)-0.0000000001,4),0)</f>
        <v>14.95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46303</v>
      </c>
      <c r="C12" s="4" t="s">
        <v>26</v>
      </c>
      <c r="D12" s="7">
        <f t="shared" si="0"/>
        <v>1190</v>
      </c>
      <c r="E12" s="8" cm="1">
        <f t="array" ref="E12">IFERROR(ROUND((SUMPRODUCT(($B$19:$B$15004=B12)*$D$19:$D$15004*$E$19:$E$15004)/D12)-0.0000000001,4),0)</f>
        <v>14.85</v>
      </c>
      <c r="F12" s="5" t="s">
        <v>7</v>
      </c>
      <c r="G12" s="7">
        <f t="shared" si="1"/>
        <v>4</v>
      </c>
      <c r="I12" s="9"/>
    </row>
    <row r="13" spans="1:9" s="2" customFormat="1" ht="19.7" customHeight="1">
      <c r="A13" s="4" t="s">
        <v>24</v>
      </c>
      <c r="B13" s="20">
        <f t="shared" si="2"/>
        <v>46304</v>
      </c>
      <c r="C13" s="4" t="s">
        <v>26</v>
      </c>
      <c r="D13" s="7">
        <f t="shared" si="0"/>
        <v>1210</v>
      </c>
      <c r="E13" s="8" cm="1">
        <f t="array" ref="E13">IFERROR(ROUND((SUMPRODUCT(($B$19:$B$15004=B13)*$D$19:$D$15004*$E$19:$E$15004)/D13)-0.0000000001,4),0)</f>
        <v>14.85</v>
      </c>
      <c r="F13" s="5" t="s">
        <v>7</v>
      </c>
      <c r="G13" s="7">
        <f t="shared" si="1"/>
        <v>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46300</v>
      </c>
      <c r="C19" s="5" t="s">
        <v>27</v>
      </c>
      <c r="D19" s="7">
        <v>49</v>
      </c>
      <c r="E19" s="8">
        <v>14.6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46300</v>
      </c>
      <c r="C20" s="5" t="s">
        <v>29</v>
      </c>
      <c r="D20" s="7">
        <v>96</v>
      </c>
      <c r="E20" s="8">
        <v>14.65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46300</v>
      </c>
      <c r="C21" s="5" t="s">
        <v>31</v>
      </c>
      <c r="D21" s="7">
        <v>855</v>
      </c>
      <c r="E21" s="8">
        <v>14.75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46301</v>
      </c>
      <c r="C22" s="5" t="s">
        <v>33</v>
      </c>
      <c r="D22" s="7">
        <v>40</v>
      </c>
      <c r="E22" s="8">
        <v>14.85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46301</v>
      </c>
      <c r="C23" s="5" t="s">
        <v>33</v>
      </c>
      <c r="D23" s="7">
        <v>50</v>
      </c>
      <c r="E23" s="8">
        <v>14.85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24</v>
      </c>
      <c r="B24" s="20">
        <v>46301</v>
      </c>
      <c r="C24" s="5" t="s">
        <v>36</v>
      </c>
      <c r="D24" s="7">
        <v>910</v>
      </c>
      <c r="E24" s="8">
        <v>14.85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46302</v>
      </c>
      <c r="C25" s="5" t="s">
        <v>38</v>
      </c>
      <c r="D25" s="7">
        <v>350</v>
      </c>
      <c r="E25" s="8">
        <v>14.95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24</v>
      </c>
      <c r="B26" s="20">
        <v>46302</v>
      </c>
      <c r="C26" s="5" t="s">
        <v>40</v>
      </c>
      <c r="D26" s="7">
        <v>850</v>
      </c>
      <c r="E26" s="8">
        <v>14.95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24</v>
      </c>
      <c r="B27" s="20">
        <v>46303</v>
      </c>
      <c r="C27" s="5" t="s">
        <v>42</v>
      </c>
      <c r="D27" s="7">
        <v>614</v>
      </c>
      <c r="E27" s="8">
        <v>14.85</v>
      </c>
      <c r="F27" s="5" t="s">
        <v>17</v>
      </c>
      <c r="G27" s="5" t="s">
        <v>7</v>
      </c>
      <c r="H27" s="5" t="s">
        <v>26</v>
      </c>
      <c r="I27" s="5" t="s">
        <v>43</v>
      </c>
      <c r="J27" s="5" t="s">
        <v>19</v>
      </c>
    </row>
    <row r="28" spans="1:10" s="6" customFormat="1" ht="19.7" customHeight="1">
      <c r="A28" s="5" t="s">
        <v>24</v>
      </c>
      <c r="B28" s="20">
        <v>46303</v>
      </c>
      <c r="C28" s="5" t="s">
        <v>44</v>
      </c>
      <c r="D28" s="7">
        <v>33</v>
      </c>
      <c r="E28" s="8">
        <v>14.85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24</v>
      </c>
      <c r="B29" s="20">
        <v>46303</v>
      </c>
      <c r="C29" s="5" t="s">
        <v>46</v>
      </c>
      <c r="D29" s="7">
        <v>503</v>
      </c>
      <c r="E29" s="8">
        <v>14.85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24</v>
      </c>
      <c r="B30" s="20">
        <v>46303</v>
      </c>
      <c r="C30" s="5" t="s">
        <v>48</v>
      </c>
      <c r="D30" s="7">
        <v>40</v>
      </c>
      <c r="E30" s="8">
        <v>14.85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24</v>
      </c>
      <c r="B31" s="20">
        <v>46304</v>
      </c>
      <c r="C31" s="5" t="s">
        <v>50</v>
      </c>
      <c r="D31" s="7">
        <v>500</v>
      </c>
      <c r="E31" s="8">
        <v>14.85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24</v>
      </c>
      <c r="B32" s="20">
        <v>46304</v>
      </c>
      <c r="C32" s="5" t="s">
        <v>50</v>
      </c>
      <c r="D32" s="7">
        <v>570</v>
      </c>
      <c r="E32" s="8">
        <v>14.85</v>
      </c>
      <c r="F32" s="5" t="s">
        <v>17</v>
      </c>
      <c r="G32" s="5" t="s">
        <v>7</v>
      </c>
      <c r="H32" s="5" t="s">
        <v>26</v>
      </c>
      <c r="I32" s="5" t="s">
        <v>52</v>
      </c>
      <c r="J32" s="5" t="s">
        <v>19</v>
      </c>
    </row>
    <row r="33" spans="1:10" s="6" customFormat="1" ht="19.7" customHeight="1">
      <c r="A33" s="5" t="s">
        <v>24</v>
      </c>
      <c r="B33" s="20">
        <v>46304</v>
      </c>
      <c r="C33" s="5" t="s">
        <v>50</v>
      </c>
      <c r="D33" s="7">
        <v>107</v>
      </c>
      <c r="E33" s="8">
        <v>14.85</v>
      </c>
      <c r="F33" s="5" t="s">
        <v>17</v>
      </c>
      <c r="G33" s="5" t="s">
        <v>7</v>
      </c>
      <c r="H33" s="5" t="s">
        <v>26</v>
      </c>
      <c r="I33" s="5" t="s">
        <v>53</v>
      </c>
      <c r="J33" s="5" t="s">
        <v>19</v>
      </c>
    </row>
    <row r="34" spans="1:10" s="6" customFormat="1" ht="19.7" customHeight="1">
      <c r="A34" s="5" t="s">
        <v>24</v>
      </c>
      <c r="B34" s="20">
        <v>46304</v>
      </c>
      <c r="C34" s="5" t="s">
        <v>50</v>
      </c>
      <c r="D34" s="7">
        <v>33</v>
      </c>
      <c r="E34" s="8">
        <v>14.85</v>
      </c>
      <c r="F34" s="5" t="s">
        <v>17</v>
      </c>
      <c r="G34" s="5" t="s">
        <v>7</v>
      </c>
      <c r="H34" s="5" t="s">
        <v>26</v>
      </c>
      <c r="I34" s="5" t="s">
        <v>54</v>
      </c>
      <c r="J34" s="5" t="s">
        <v>19</v>
      </c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2026-10-12T08:09:31Z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