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14616C30-61AA-4A8C-A967-FCF19F3D0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/>
  <c r="E9" i="1" a="1"/>
  <c r="E9" i="1" s="1"/>
  <c r="G9" i="1"/>
  <c r="B10" i="1"/>
  <c r="B11" i="1" s="1"/>
  <c r="G11" i="1" s="1"/>
  <c r="D10" i="1"/>
  <c r="E10" i="1" a="1"/>
  <c r="E10" i="1" s="1"/>
  <c r="G10" i="1"/>
  <c r="D11" i="1" l="1"/>
  <c r="E11" i="1" s="1" a="1"/>
  <c r="E11" i="1" s="1"/>
  <c r="B12" i="1"/>
  <c r="A1" i="1"/>
  <c r="G12" i="1" l="1"/>
  <c r="B13" i="1"/>
  <c r="D12" i="1"/>
  <c r="E12" i="1" a="1"/>
  <c r="E12" i="1" s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<sst xmlns="http://schemas.openxmlformats.org/spreadsheetml/2006/main" count="137" uniqueCount="50">
  <si>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</si>
  <si>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</si>
  <si>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</si>
  <si>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</si>
  <si>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</si>
  <si>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</si>
  <si>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</si>
  <si>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</si>
  <si>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</si>
  <si>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</si>
  <si>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</si>
  <si>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</si>
  <si>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</si>
  <si>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</si>
  <si>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</si>
  <si>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</si>
  <si>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</si>
  <si>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</si>
  <si>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</si>
  <si>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</si>
  <si>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</si>
  <si>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</si>
  <si>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</si>
  <si>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</si>
  <si>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</si>
  <si>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</si>
  <si>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</si>
  <si>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10.51.15</t>
  </si>
  <si>
    <t>000178379</t>
  </si>
  <si>
    <t>000178378</t>
  </si>
  <si>
    <t>000178377</t>
  </si>
  <si>
    <t>10.59.41</t>
  </si>
  <si>
    <t>000191837</t>
  </si>
  <si>
    <t>13.53.55</t>
  </si>
  <si>
    <t>000388071</t>
  </si>
  <si>
    <t>10.45.28</t>
  </si>
  <si>
    <t>000143548</t>
  </si>
  <si>
    <t>11.48.11</t>
  </si>
  <si>
    <t>000248353</t>
  </si>
  <si>
    <t>12.08.06</t>
  </si>
  <si>
    <t>000278284</t>
  </si>
  <si>
    <t>16.06.46</t>
  </si>
  <si>
    <t>000562493</t>
  </si>
  <si>
    <t>17.55.10</t>
  </si>
  <si>
    <t>000853880</t>
  </si>
  <si>
    <t>12.25.24</t>
  </si>
  <si>
    <t>000272093</t>
  </si>
  <si>
    <t>000272092</t>
  </si>
  <si>
    <t>11.49.50</t>
  </si>
  <si>
    <t>000242624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</si>
</sst>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34" sqref="D34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46279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46272</v>
      </c>
      <c r="C9" s="4" t="s">
        <v>26</v>
      </c>
      <c r="D9" s="23">
        <f>SUMIF($B$19:$B$15004,B9,$D$19:$D$15004)</f>
        <v>600</v>
      </c>
      <c r="E9" s="8" cm="1">
        <f t="array" ref="E9">IFERROR(ROUND((SUMPRODUCT(($B$19:$B$15004=B9)*$D$19:$D$15004*$E$19:$E$15004)/D9)-0.0000000001,4),0)</f>
        <v>14.6608</v>
      </c>
      <c r="F9" s="5" t="s">
        <v>7</v>
      </c>
      <c r="G9" s="7">
        <f>COUNTIF($B$19:$B$15004,B9)</f>
        <v>5</v>
      </c>
      <c r="I9" s="9"/>
    </row>
    <row r="10" spans="1:9" s="2" customFormat="1" ht="19.7" customHeight="1">
      <c r="A10" s="4" t="s">
        <v>24</v>
      </c>
      <c r="B10" s="20">
        <f>B9+1</f>
        <v>46273</v>
      </c>
      <c r="C10" s="4" t="s">
        <v>26</v>
      </c>
      <c r="D10" s="7">
        <f t="shared" ref="D10:D13" si="0">SUMIF($B$19:$B$15004,B10,$D$19:$D$15004)</f>
        <v>600</v>
      </c>
      <c r="E10" s="8" cm="1">
        <f t="array" ref="E10">IFERROR(ROUND((SUMPRODUCT(($B$19:$B$15004=B10)*$D$19:$D$15004*$E$19:$E$15004)/D10)-0.0000000001,4),0)</f>
        <v>14.65</v>
      </c>
      <c r="F10" s="5" t="s">
        <v>7</v>
      </c>
      <c r="G10" s="7">
        <f t="shared" ref="G10:G13" si="1">COUNTIF($B$19:$B$15004,B10)</f>
        <v>4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46274</v>
      </c>
      <c r="C11" s="4" t="s">
        <v>26</v>
      </c>
      <c r="D11" s="7">
        <f t="shared" si="0"/>
        <v>20</v>
      </c>
      <c r="E11" s="8" cm="1">
        <f t="array" ref="E11">IFERROR(ROUND((SUMPRODUCT(($B$19:$B$15004=B11)*$D$19:$D$15004*$E$19:$E$15004)/D11)-0.0000000001,4),0)</f>
        <v>14.65</v>
      </c>
      <c r="F11" s="5" t="s">
        <v>7</v>
      </c>
      <c r="G11" s="7">
        <f t="shared" si="1"/>
        <v>1</v>
      </c>
      <c r="I11" s="9"/>
    </row>
    <row r="12" spans="1:9" s="2" customFormat="1" ht="19.7" customHeight="1">
      <c r="A12" s="4" t="s">
        <v>24</v>
      </c>
      <c r="B12" s="20">
        <f t="shared" si="2"/>
        <v>46275</v>
      </c>
      <c r="C12" s="4" t="s">
        <v>26</v>
      </c>
      <c r="D12" s="7">
        <f t="shared" si="0"/>
        <v>500</v>
      </c>
      <c r="E12" s="8" cm="1">
        <f t="array" ref="E12">IFERROR(ROUND((SUMPRODUCT(($B$19:$B$15004=B12)*$D$19:$D$15004*$E$19:$E$15004)/D12)-0.0000000001,4),0)</f>
        <v>14.75</v>
      </c>
      <c r="F12" s="5" t="s">
        <v>7</v>
      </c>
      <c r="G12" s="7">
        <f t="shared" si="1"/>
        <v>2</v>
      </c>
      <c r="I12" s="9"/>
    </row>
    <row r="13" spans="1:9" s="2" customFormat="1" ht="19.7" customHeight="1">
      <c r="A13" s="4" t="s">
        <v>24</v>
      </c>
      <c r="B13" s="20">
        <f t="shared" si="2"/>
        <v>46276</v>
      </c>
      <c r="C13" s="4" t="s">
        <v>26</v>
      </c>
      <c r="D13" s="7">
        <f t="shared" si="0"/>
        <v>500</v>
      </c>
      <c r="E13" s="8" cm="1">
        <f t="array" ref="E13">IFERROR(ROUND((SUMPRODUCT(($B$19:$B$15004=B13)*$D$19:$D$15004*$E$19:$E$15004)/D13)-0.0000000001,4),0)</f>
        <v>14.6</v>
      </c>
      <c r="F13" s="5" t="s">
        <v>7</v>
      </c>
      <c r="G13" s="7">
        <f t="shared" si="1"/>
        <v>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46272</v>
      </c>
      <c r="C19" s="5" t="s">
        <v>27</v>
      </c>
      <c r="D19" s="7">
        <v>275</v>
      </c>
      <c r="E19" s="8">
        <v>14.65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46272</v>
      </c>
      <c r="C20" s="5" t="s">
        <v>27</v>
      </c>
      <c r="D20" s="7">
        <v>173</v>
      </c>
      <c r="E20" s="8">
        <v>14.65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46272</v>
      </c>
      <c r="C21" s="5" t="s">
        <v>27</v>
      </c>
      <c r="D21" s="7">
        <v>44</v>
      </c>
      <c r="E21" s="8">
        <v>14.65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24</v>
      </c>
      <c r="B22" s="20">
        <v>46272</v>
      </c>
      <c r="C22" s="5" t="s">
        <v>31</v>
      </c>
      <c r="D22" s="7">
        <v>43</v>
      </c>
      <c r="E22" s="8">
        <v>14.65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24</v>
      </c>
      <c r="B23" s="20">
        <v>46272</v>
      </c>
      <c r="C23" s="5" t="s">
        <v>33</v>
      </c>
      <c r="D23" s="7">
        <v>65</v>
      </c>
      <c r="E23" s="8">
        <v>14.75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46273</v>
      </c>
      <c r="C24" s="5" t="s">
        <v>35</v>
      </c>
      <c r="D24" s="7">
        <v>194</v>
      </c>
      <c r="E24" s="8">
        <v>14.65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46273</v>
      </c>
      <c r="C25" s="5" t="s">
        <v>37</v>
      </c>
      <c r="D25" s="7">
        <v>43</v>
      </c>
      <c r="E25" s="8">
        <v>14.65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46273</v>
      </c>
      <c r="C26" s="5" t="s">
        <v>39</v>
      </c>
      <c r="D26" s="7">
        <v>54</v>
      </c>
      <c r="E26" s="8">
        <v>14.65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46273</v>
      </c>
      <c r="C27" s="5" t="s">
        <v>41</v>
      </c>
      <c r="D27" s="7">
        <v>309</v>
      </c>
      <c r="E27" s="8">
        <v>14.65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24</v>
      </c>
      <c r="B28" s="20">
        <v>46274</v>
      </c>
      <c r="C28" s="5" t="s">
        <v>43</v>
      </c>
      <c r="D28" s="7">
        <v>20</v>
      </c>
      <c r="E28" s="8">
        <v>14.65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24</v>
      </c>
      <c r="B29" s="20">
        <v>46275</v>
      </c>
      <c r="C29" s="5" t="s">
        <v>45</v>
      </c>
      <c r="D29" s="7">
        <v>7</v>
      </c>
      <c r="E29" s="8">
        <v>14.75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24</v>
      </c>
      <c r="B30" s="20">
        <v>46275</v>
      </c>
      <c r="C30" s="5" t="s">
        <v>45</v>
      </c>
      <c r="D30" s="7">
        <v>493</v>
      </c>
      <c r="E30" s="8">
        <v>14.75</v>
      </c>
      <c r="F30" s="5" t="s">
        <v>17</v>
      </c>
      <c r="G30" s="5" t="s">
        <v>7</v>
      </c>
      <c r="H30" s="5" t="s">
        <v>26</v>
      </c>
      <c r="I30" s="5" t="s">
        <v>47</v>
      </c>
      <c r="J30" s="5" t="s">
        <v>19</v>
      </c>
    </row>
    <row r="31" spans="1:10" s="6" customFormat="1" ht="19.7" customHeight="1">
      <c r="A31" s="5" t="s">
        <v>24</v>
      </c>
      <c r="B31" s="20">
        <v>46276</v>
      </c>
      <c r="C31" s="5" t="s">
        <v>48</v>
      </c>
      <c r="D31" s="7">
        <v>500</v>
      </c>
      <c r="E31" s="8">
        <v>14.6</v>
      </c>
      <c r="F31" s="5" t="s">
        <v>17</v>
      </c>
      <c r="G31" s="5" t="s">
        <v>7</v>
      </c>
      <c r="H31" s="5" t="s">
        <v>26</v>
      </c>
      <c r="I31" s="5" t="s">
        <v>49</v>
      </c>
      <c r="J31" s="5" t="s">
        <v>19</v>
      </c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2026-09-14T07:46:28Z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