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8_{8E1E0922-E714-47FC-AEF9-6BB0DCB89D6E}" xr6:coauthVersionLast="47" xr6:coauthVersionMax="47" xr10:uidLastSave="{00000000-0000-0000-0000-000000000000}"/>
  <bookViews>
    <workbookView xWindow="-210" yWindow="-13680" windowWidth="29010" windowHeight="13065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<sst xmlns="http://schemas.openxmlformats.org/spreadsheetml/2006/main" count="151" uniqueCount="53">
  <si>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</si>
  <si>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</si>
  <si>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</si>
  <si>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</si>
  <si>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</si>
  <si>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</si>
  <si>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</si>
  <si>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</si>
  <si>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</si>
  <si>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</si>
  <si>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</si>
  <si>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</si>
  <si>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</si>
  <si>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</si>
  <si>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</si>
  <si>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</si>
  <si>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</si>
  <si>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</si>
  <si>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</si>
  <si>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</si>
  <si>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</si>
  <si>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</si>
  <si>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</si>
  <si>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</si>
  <si>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</si>
  <si>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</si>
  <si>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</si>
  <si>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12.36.59</t>
  </si>
  <si>
    <t>000422656</t>
  </si>
  <si>
    <t>000422657</t>
  </si>
  <si>
    <t>10.18.37</t>
  </si>
  <si>
    <t>000122115</t>
  </si>
  <si>
    <t>10.28.40</t>
  </si>
  <si>
    <t>000153886</t>
  </si>
  <si>
    <t>11.55.15</t>
  </si>
  <si>
    <t>000350368</t>
  </si>
  <si>
    <t>13.17.40</t>
  </si>
  <si>
    <t>000480853</t>
  </si>
  <si>
    <t>16.30.03</t>
  </si>
  <si>
    <t>000722720</t>
  </si>
  <si>
    <t>16.41.09</t>
  </si>
  <si>
    <t>000755465</t>
  </si>
  <si>
    <t>16.44.51</t>
  </si>
  <si>
    <t>000765256</t>
  </si>
  <si>
    <t>17.48.36</t>
  </si>
  <si>
    <t>000921510</t>
  </si>
  <si>
    <t>000921509</t>
  </si>
  <si>
    <t>11.16.48</t>
  </si>
  <si>
    <t>000253768</t>
  </si>
  <si>
    <t>16.33.13</t>
  </si>
  <si>
    <t>000558206</t>
  </si>
  <si>
    <t>000558205</t>
  </si>
  <si>
    <t>000558207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</si>
</sst>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16" zoomScale="90" zoomScaleNormal="90" workbookViewId="0">
      <selection activeCell="C36" sqref="C3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46181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46174</v>
      </c>
      <c r="C9" s="4" t="s">
        <v>26</v>
      </c>
      <c r="D9" s="24">
        <f>SUMIF($B$19:$B$15004,B9,$D$19:$D$15004)</f>
        <v>800</v>
      </c>
      <c r="E9" s="22" cm="1">
        <f t="array" ref="E9">ROUND((SUMPRODUCT((B19:B933=B9)*D19:D933*E19:E933)/D9)-0.0000000001,4)</f>
        <v>14.95</v>
      </c>
      <c r="F9" s="5" t="s">
        <v>7</v>
      </c>
      <c r="G9" s="7">
        <f>COUNTIF($B$19:$B$15004,B9)</f>
        <v>2</v>
      </c>
      <c r="I9" s="9"/>
    </row>
    <row r="10" spans="1:9" s="2" customFormat="1" ht="19.7" customHeight="1">
      <c r="A10" s="4" t="s">
        <v>24</v>
      </c>
      <c r="B10" s="20">
        <f>B9+1</f>
        <v>46175</v>
      </c>
      <c r="C10" s="4" t="s">
        <v>26</v>
      </c>
      <c r="D10" s="7">
        <f t="shared" ref="D10:D13" si="0">SUMIF($B$19:$B$15004,B10,$D$19:$D$15004)</f>
        <v>800</v>
      </c>
      <c r="E10" s="8" cm="1">
        <f t="array" ref="E10">ROUND((SUMPRODUCT((B20:B15005=B10)*D20:D15005*E20:E15005)/D10)-0.0000000001,4)</f>
        <v>14.75</v>
      </c>
      <c r="F10" s="5" t="s">
        <v>7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46176</v>
      </c>
      <c r="C11" s="4" t="s">
        <v>26</v>
      </c>
      <c r="D11" s="7">
        <f t="shared" si="0"/>
        <v>740</v>
      </c>
      <c r="E11" s="8" cm="1">
        <f t="array" ref="E11">ROUND((SUMPRODUCT((B21:B15006=B11)*D21:D15006*E21:E15006)/D11)-0.0000000001,4)</f>
        <v>14.712199999999999</v>
      </c>
      <c r="F11" s="5" t="s">
        <v>7</v>
      </c>
      <c r="G11" s="7">
        <f t="shared" si="1"/>
        <v>7</v>
      </c>
      <c r="I11" s="9"/>
    </row>
    <row r="12" spans="1:9" s="2" customFormat="1" ht="19.7" customHeight="1">
      <c r="A12" s="4" t="s">
        <v>24</v>
      </c>
      <c r="B12" s="20">
        <f t="shared" si="2"/>
        <v>46177</v>
      </c>
      <c r="C12" s="4" t="s">
        <v>26</v>
      </c>
      <c r="D12" s="7">
        <f t="shared" si="0"/>
        <v>800</v>
      </c>
      <c r="E12" s="8" cm="1">
        <f t="array" ref="E12">ROUND((SUMPRODUCT((B22:B15007=B12)*D22:D15007*E22:E15007)/D12)-0.0000000001,4)</f>
        <v>14.65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24</v>
      </c>
      <c r="B13" s="20">
        <f t="shared" si="2"/>
        <v>46178</v>
      </c>
      <c r="C13" s="4" t="s">
        <v>26</v>
      </c>
      <c r="D13" s="7">
        <f t="shared" si="0"/>
        <v>700</v>
      </c>
      <c r="E13" s="8" cm="1">
        <f t="array" ref="E13">IFERROR(ROUND((SUMPRODUCT((B23:B15008=B13)*D23:D15008*E23:E15008)/D13)-0.0000000001,4),0)</f>
        <v>14.6</v>
      </c>
      <c r="F13" s="5" t="s">
        <v>7</v>
      </c>
      <c r="G13" s="7">
        <f t="shared" si="1"/>
        <v>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46174</v>
      </c>
      <c r="C19" s="5" t="s">
        <v>27</v>
      </c>
      <c r="D19" s="7">
        <v>750</v>
      </c>
      <c r="E19" s="8">
        <v>14.95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46174</v>
      </c>
      <c r="C20" s="5" t="s">
        <v>27</v>
      </c>
      <c r="D20" s="7">
        <v>50</v>
      </c>
      <c r="E20" s="8">
        <v>14.95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46175</v>
      </c>
      <c r="C21" s="5" t="s">
        <v>30</v>
      </c>
      <c r="D21" s="7">
        <v>28</v>
      </c>
      <c r="E21" s="8">
        <v>14.75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46175</v>
      </c>
      <c r="C22" s="5" t="s">
        <v>32</v>
      </c>
      <c r="D22" s="7">
        <v>772</v>
      </c>
      <c r="E22" s="8">
        <v>14.75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46176</v>
      </c>
      <c r="C23" s="5" t="s">
        <v>34</v>
      </c>
      <c r="D23" s="7">
        <v>241</v>
      </c>
      <c r="E23" s="8">
        <v>14.6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46176</v>
      </c>
      <c r="C24" s="5" t="s">
        <v>36</v>
      </c>
      <c r="D24" s="7">
        <v>5</v>
      </c>
      <c r="E24" s="8">
        <v>14.6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46176</v>
      </c>
      <c r="C25" s="5" t="s">
        <v>38</v>
      </c>
      <c r="D25" s="7">
        <v>13</v>
      </c>
      <c r="E25" s="8">
        <v>14.75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46176</v>
      </c>
      <c r="C26" s="5" t="s">
        <v>40</v>
      </c>
      <c r="D26" s="7">
        <v>143</v>
      </c>
      <c r="E26" s="8">
        <v>14.75</v>
      </c>
      <c r="F26" s="5" t="s">
        <v>17</v>
      </c>
      <c r="G26" s="5" t="s">
        <v>7</v>
      </c>
      <c r="H26" s="5" t="s">
        <v>26</v>
      </c>
      <c r="I26" s="5" t="s">
        <v>41</v>
      </c>
      <c r="J26" s="5" t="s">
        <v>19</v>
      </c>
    </row>
    <row r="27" spans="1:10" s="6" customFormat="1" ht="19.7" customHeight="1">
      <c r="A27" s="5" t="s">
        <v>24</v>
      </c>
      <c r="B27" s="20">
        <v>46176</v>
      </c>
      <c r="C27" s="5" t="s">
        <v>42</v>
      </c>
      <c r="D27" s="7">
        <v>159</v>
      </c>
      <c r="E27" s="8">
        <v>14.75</v>
      </c>
      <c r="F27" s="5" t="s">
        <v>17</v>
      </c>
      <c r="G27" s="5" t="s">
        <v>7</v>
      </c>
      <c r="H27" s="5" t="s">
        <v>26</v>
      </c>
      <c r="I27" s="5" t="s">
        <v>43</v>
      </c>
      <c r="J27" s="5" t="s">
        <v>19</v>
      </c>
    </row>
    <row r="28" spans="1:10" s="6" customFormat="1" ht="19.7" customHeight="1">
      <c r="A28" s="5" t="s">
        <v>24</v>
      </c>
      <c r="B28" s="20">
        <v>46176</v>
      </c>
      <c r="C28" s="5" t="s">
        <v>44</v>
      </c>
      <c r="D28" s="7">
        <v>14</v>
      </c>
      <c r="E28" s="8">
        <v>14.8</v>
      </c>
      <c r="F28" s="5" t="s">
        <v>17</v>
      </c>
      <c r="G28" s="5" t="s">
        <v>7</v>
      </c>
      <c r="H28" s="5" t="s">
        <v>26</v>
      </c>
      <c r="I28" s="5" t="s">
        <v>45</v>
      </c>
      <c r="J28" s="5" t="s">
        <v>19</v>
      </c>
    </row>
    <row r="29" spans="1:10" s="6" customFormat="1" ht="19.7" customHeight="1">
      <c r="A29" s="5" t="s">
        <v>24</v>
      </c>
      <c r="B29" s="20">
        <v>46176</v>
      </c>
      <c r="C29" s="5" t="s">
        <v>44</v>
      </c>
      <c r="D29" s="7">
        <v>165</v>
      </c>
      <c r="E29" s="8">
        <v>14.8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 t="s">
        <v>24</v>
      </c>
      <c r="B30" s="20">
        <v>46177</v>
      </c>
      <c r="C30" s="5" t="s">
        <v>47</v>
      </c>
      <c r="D30" s="7">
        <v>800</v>
      </c>
      <c r="E30" s="8">
        <v>14.65</v>
      </c>
      <c r="F30" s="5" t="s">
        <v>17</v>
      </c>
      <c r="G30" s="5" t="s">
        <v>7</v>
      </c>
      <c r="H30" s="5" t="s">
        <v>26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46178</v>
      </c>
      <c r="C31" s="5" t="s">
        <v>49</v>
      </c>
      <c r="D31" s="7">
        <v>157</v>
      </c>
      <c r="E31" s="8">
        <v>14.6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46178</v>
      </c>
      <c r="C32" s="5" t="s">
        <v>49</v>
      </c>
      <c r="D32" s="7">
        <v>515</v>
      </c>
      <c r="E32" s="8">
        <v>14.6</v>
      </c>
      <c r="F32" s="5" t="s">
        <v>17</v>
      </c>
      <c r="G32" s="5" t="s">
        <v>7</v>
      </c>
      <c r="H32" s="5" t="s">
        <v>26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46178</v>
      </c>
      <c r="C33" s="5" t="s">
        <v>49</v>
      </c>
      <c r="D33" s="7">
        <v>28</v>
      </c>
      <c r="E33" s="8">
        <v>14.6</v>
      </c>
      <c r="F33" s="5" t="s">
        <v>17</v>
      </c>
      <c r="G33" s="5" t="s">
        <v>7</v>
      </c>
      <c r="H33" s="5" t="s">
        <v>26</v>
      </c>
      <c r="I33" s="5" t="s">
        <v>52</v>
      </c>
      <c r="J33" s="5" t="s">
        <v>19</v>
      </c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2026-06-08T09:25:34Z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