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47" documentId="8_{2FCA6145-E6F0-452E-AA1F-324D0CDB50C5}" xr6:coauthVersionLast="46" xr6:coauthVersionMax="46" xr10:uidLastSave="{4AD1A2D1-836E-434A-A2D3-CFE849961FE4}"/>
  <bookViews>
    <workbookView xWindow="-120" yWindow="-120" windowWidth="24240" windowHeight="13140" xr2:uid="{00000000-000D-0000-FFFF-FFFF00000000}"/>
  </bookViews>
  <sheets>
    <sheet name="Aktiefonder 202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2021'!$A$1:$W$113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<sst xmlns="http://schemas.openxmlformats.org/spreadsheetml/2006/main" count="204" uniqueCount="65">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</sst>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09"/>
  <sheetViews>
    <sheetView tabSelected="1" zoomScale="80" zoomScaleNormal="80" zoomScalePageLayoutView="90" workbookViewId="0">
      <selection activeCell="B3" sqref="B3"/>
    </sheetView>
  </sheetViews>
  <sheetFormatPr defaultColWidth="9.140625"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15813.049800000001</v>
      </c>
      <c r="D8" s="17">
        <v>13285.5455</v>
      </c>
      <c r="E8" s="23">
        <v>2527.5043000000005</v>
      </c>
      <c r="F8" s="18">
        <v>869966.14359999995</v>
      </c>
      <c r="G8" s="19"/>
      <c r="H8" s="16">
        <v>2495.8780999999999</v>
      </c>
      <c r="I8" s="17">
        <v>1765.0997</v>
      </c>
      <c r="J8" s="23">
        <v>730.77839999999992</v>
      </c>
      <c r="K8" s="18">
        <v>133409.82769999999</v>
      </c>
      <c r="L8" s="19"/>
      <c r="M8" s="16">
        <v>282.61270000000002</v>
      </c>
      <c r="N8" s="17">
        <v>413.25470000000001</v>
      </c>
      <c r="O8" s="23">
        <v>-130.642</v>
      </c>
      <c r="P8" s="18">
        <v>15856.3467</v>
      </c>
      <c r="Q8" s="19"/>
      <c r="R8" s="16">
        <v>156.50710000000001</v>
      </c>
      <c r="S8" s="17">
        <v>218.41980000000001</v>
      </c>
      <c r="T8" s="23">
        <v>-61.912700000000001</v>
      </c>
      <c r="U8" s="18">
        <v>8761.4719000000005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12806.536400000001</v>
      </c>
      <c r="D9" s="23">
        <v>13322.876700000001</v>
      </c>
      <c r="E9" s="23">
        <v>-516.34029999999984</v>
      </c>
      <c r="F9" s="24">
        <v>891912.35190000001</v>
      </c>
      <c r="G9" s="19"/>
      <c r="H9" s="22">
        <v>1710.239</v>
      </c>
      <c r="I9" s="23">
        <v>1449.8622</v>
      </c>
      <c r="J9" s="23">
        <v>260.3768</v>
      </c>
      <c r="K9" s="24">
        <v>138342.0753</v>
      </c>
      <c r="L9" s="19"/>
      <c r="M9" s="22">
        <v>115.273</v>
      </c>
      <c r="N9" s="23">
        <v>456.05930000000001</v>
      </c>
      <c r="O9" s="23">
        <v>-340.78629999999998</v>
      </c>
      <c r="P9" s="24">
        <v>16071.5674</v>
      </c>
      <c r="Q9" s="19"/>
      <c r="R9" s="22">
        <v>83.692599999999999</v>
      </c>
      <c r="S9" s="23">
        <v>257.03809999999999</v>
      </c>
      <c r="T9" s="23">
        <v>-173.34549999999999</v>
      </c>
      <c r="U9" s="24">
        <v>8717.7970999999998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24590.084699999999</v>
      </c>
      <c r="D10" s="23">
        <v>12590.2808</v>
      </c>
      <c r="E10" s="23">
        <v>11999.803899999999</v>
      </c>
      <c r="F10" s="24">
        <v>963670.85329999996</v>
      </c>
      <c r="G10" s="19"/>
      <c r="H10" s="22">
        <v>2692.6365999999998</v>
      </c>
      <c r="I10" s="23">
        <v>1685.6712</v>
      </c>
      <c r="J10" s="23">
        <v>1006.9653999999998</v>
      </c>
      <c r="K10" s="24">
        <v>147135.2665</v>
      </c>
      <c r="L10" s="19"/>
      <c r="M10" s="22">
        <v>232.5497</v>
      </c>
      <c r="N10" s="23">
        <v>352.12799999999999</v>
      </c>
      <c r="O10" s="23">
        <v>-119.57829999999998</v>
      </c>
      <c r="P10" s="24">
        <v>16963.443200000002</v>
      </c>
      <c r="Q10" s="19"/>
      <c r="R10" s="22">
        <v>129.42930000000001</v>
      </c>
      <c r="S10" s="23">
        <v>278.81040000000002</v>
      </c>
      <c r="T10" s="23">
        <v>-149.3811</v>
      </c>
      <c r="U10" s="24">
        <v>8879.1478999999999</v>
      </c>
      <c r="V10" s="20"/>
    </row>
    <row r="11" spans="2:26" ht="11.25" customHeight="1" x14ac:dyDescent="0.15">
      <c r="B11" s="21" t="s">
        <v>14</v>
      </c>
      <c r="C11" s="22">
        <v>25610.557100000002</v>
      </c>
      <c r="D11" s="23">
        <v>13497.9421</v>
      </c>
      <c r="E11" s="23">
        <v>12112.615000000002</v>
      </c>
      <c r="F11" s="24">
        <v>1012155.6598</v>
      </c>
      <c r="G11" s="19"/>
      <c r="H11" s="22">
        <v>2175.31</v>
      </c>
      <c r="I11" s="23">
        <v>2492.2347</v>
      </c>
      <c r="J11" s="23">
        <v>-316.92470000000003</v>
      </c>
      <c r="K11" s="24">
        <v>154238.3113</v>
      </c>
      <c r="L11" s="19"/>
      <c r="M11" s="22">
        <v>119.8685</v>
      </c>
      <c r="N11" s="23">
        <v>396.81240000000003</v>
      </c>
      <c r="O11" s="23">
        <v>-276.94390000000004</v>
      </c>
      <c r="P11" s="24">
        <v>16596.0553</v>
      </c>
      <c r="Q11" s="19"/>
      <c r="R11" s="22">
        <v>49.479599999999998</v>
      </c>
      <c r="S11" s="23">
        <v>474.255</v>
      </c>
      <c r="T11" s="23">
        <v>-424.77539999999999</v>
      </c>
      <c r="U11" s="24">
        <v>8492.8803000000007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16182.8151</v>
      </c>
      <c r="D12" s="23">
        <v>14730.681</v>
      </c>
      <c r="E12" s="23">
        <v>1452.1340999999993</v>
      </c>
      <c r="F12" s="24">
        <v>1033682.187</v>
      </c>
      <c r="G12" s="19"/>
      <c r="H12" s="22">
        <v>2072.8198000000002</v>
      </c>
      <c r="I12" s="23">
        <v>2299.6734000000001</v>
      </c>
      <c r="J12" s="23">
        <v>-226.85359999999991</v>
      </c>
      <c r="K12" s="24">
        <v>155527.56229999999</v>
      </c>
      <c r="L12" s="19"/>
      <c r="M12" s="22">
        <v>292.06709999999998</v>
      </c>
      <c r="N12" s="23">
        <v>234.52080000000001</v>
      </c>
      <c r="O12" s="23">
        <v>57.546299999999974</v>
      </c>
      <c r="P12" s="24">
        <v>17611.401000000002</v>
      </c>
      <c r="Q12" s="19"/>
      <c r="R12" s="22">
        <v>204.4606</v>
      </c>
      <c r="S12" s="23">
        <v>103.2437</v>
      </c>
      <c r="T12" s="23">
        <v>101.2169</v>
      </c>
      <c r="U12" s="24">
        <v>9064.6723000000002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16703.8187</v>
      </c>
      <c r="D13" s="23">
        <v>15671.728800000001</v>
      </c>
      <c r="E13" s="23">
        <v>1032.089899999999</v>
      </c>
      <c r="F13" s="24">
        <v>1044367.284</v>
      </c>
      <c r="G13" s="19"/>
      <c r="H13" s="22">
        <v>1893.85</v>
      </c>
      <c r="I13" s="23">
        <v>2374.6053000000002</v>
      </c>
      <c r="J13" s="23">
        <v>-480.75530000000026</v>
      </c>
      <c r="K13" s="24">
        <v>156213.432</v>
      </c>
      <c r="L13" s="19"/>
      <c r="M13" s="22">
        <v>487.24849999999998</v>
      </c>
      <c r="N13" s="23">
        <v>490.92989999999998</v>
      </c>
      <c r="O13" s="23">
        <v>-3.6813999999999965</v>
      </c>
      <c r="P13" s="24">
        <v>18512.2163</v>
      </c>
      <c r="Q13" s="19"/>
      <c r="R13" s="22">
        <v>267.37540000000001</v>
      </c>
      <c r="S13" s="23">
        <v>562.54089999999997</v>
      </c>
      <c r="T13" s="23">
        <v>-295.16549999999995</v>
      </c>
      <c r="U13" s="24">
        <v>9072.7903999999999</v>
      </c>
      <c r="V13" s="20"/>
    </row>
    <row r="14" spans="2:26" ht="11.25" customHeight="1" x14ac:dyDescent="0.15">
      <c r="B14" s="21" t="s">
        <v>17</v>
      </c>
      <c r="C14" s="22">
        <v>17763.3946</v>
      </c>
      <c r="D14" s="23">
        <v>10640.5697</v>
      </c>
      <c r="E14" s="23">
        <v>7122.8248999999996</v>
      </c>
      <c r="F14" s="24">
        <v>1126114.7701999999</v>
      </c>
      <c r="G14" s="19"/>
      <c r="H14" s="22">
        <v>1729.348</v>
      </c>
      <c r="I14" s="23">
        <v>1726.5968</v>
      </c>
      <c r="J14" s="23">
        <v>2.7511999999999261</v>
      </c>
      <c r="K14" s="24">
        <v>165898.53279999999</v>
      </c>
      <c r="L14" s="19"/>
      <c r="M14" s="22">
        <v>234.3399</v>
      </c>
      <c r="N14" s="23">
        <v>349.9717</v>
      </c>
      <c r="O14" s="23">
        <v>-115.6318</v>
      </c>
      <c r="P14" s="24">
        <v>17458.143400000001</v>
      </c>
      <c r="Q14" s="19"/>
      <c r="R14" s="22">
        <v>80.136099999999999</v>
      </c>
      <c r="S14" s="23">
        <v>315.47550000000001</v>
      </c>
      <c r="T14" s="23">
        <v>-235.33940000000001</v>
      </c>
      <c r="U14" s="24">
        <v>10016.9809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1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129470.25640000001</v>
      </c>
      <c r="D20" s="26">
        <f>SUM(D8:D19)</f>
        <v>93739.62460000001</v>
      </c>
      <c r="E20" s="26">
        <f>SUM(E8:E19)</f>
        <v>35730.631800000003</v>
      </c>
      <c r="F20" s="27"/>
      <c r="G20" s="28"/>
      <c r="H20" s="25">
        <f>SUM(H8:H19)</f>
        <v>14770.0815</v>
      </c>
      <c r="I20" s="26">
        <f>SUM(I8:I19)</f>
        <v>13793.743299999998</v>
      </c>
      <c r="J20" s="26">
        <f>SUM(J8:J19)</f>
        <v>976.33819999999946</v>
      </c>
      <c r="K20" s="27"/>
      <c r="L20" s="28"/>
      <c r="M20" s="25">
        <f>SUM(M8:M19)</f>
        <v>1763.9594</v>
      </c>
      <c r="N20" s="26">
        <f>SUM(N8:N19)</f>
        <v>2693.6768000000002</v>
      </c>
      <c r="O20" s="26">
        <f>SUM(O8:O19)</f>
        <v>-929.71739999999988</v>
      </c>
      <c r="P20" s="27"/>
      <c r="Q20" s="28"/>
      <c r="R20" s="25">
        <f>SUM(R8:R19)</f>
        <v>971.08069999999998</v>
      </c>
      <c r="S20" s="26">
        <f>SUM(S8:S19)</f>
        <v>2209.7833999999998</v>
      </c>
      <c r="T20" s="26">
        <f>SUM(T8:T19)</f>
        <v>-1238.7027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2650.5129999999999</v>
      </c>
      <c r="D26" s="17">
        <v>3199.2973999999999</v>
      </c>
      <c r="E26" s="23">
        <v>-548.78440000000001</v>
      </c>
      <c r="F26" s="18">
        <v>106580.5969</v>
      </c>
      <c r="G26" s="19"/>
      <c r="H26" s="16">
        <v>13070.007900000001</v>
      </c>
      <c r="I26" s="17">
        <v>10045.1242</v>
      </c>
      <c r="J26" s="23">
        <v>3024.8837000000003</v>
      </c>
      <c r="K26" s="18">
        <v>1424419.4515</v>
      </c>
      <c r="L26" s="19"/>
      <c r="M26" s="16">
        <v>967.14070000000004</v>
      </c>
      <c r="N26" s="17">
        <v>2535.5176999999999</v>
      </c>
      <c r="O26" s="23">
        <v>-1568.377</v>
      </c>
      <c r="P26" s="18">
        <v>305854.89500000002</v>
      </c>
      <c r="Q26" s="19"/>
      <c r="R26" s="16">
        <v>3871.3348999999998</v>
      </c>
      <c r="S26" s="17">
        <v>2938.1179999999999</v>
      </c>
      <c r="T26" s="23">
        <v>933.2168999999999</v>
      </c>
      <c r="U26" s="18">
        <v>150066.86739999999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1727.1516999999999</v>
      </c>
      <c r="D27" s="23">
        <v>2147.5852</v>
      </c>
      <c r="E27" s="23">
        <v>-420.43350000000009</v>
      </c>
      <c r="F27" s="24">
        <v>108145.9731</v>
      </c>
      <c r="G27" s="19"/>
      <c r="H27" s="22">
        <v>13703.7024</v>
      </c>
      <c r="I27" s="23">
        <v>9514.1970999999994</v>
      </c>
      <c r="J27" s="23">
        <v>4189.5053000000007</v>
      </c>
      <c r="K27" s="24">
        <v>1465497.7264</v>
      </c>
      <c r="L27" s="19"/>
      <c r="M27" s="22">
        <v>893.98419999999999</v>
      </c>
      <c r="N27" s="23">
        <v>1684.89</v>
      </c>
      <c r="O27" s="23">
        <v>-790.90580000000011</v>
      </c>
      <c r="P27" s="24">
        <v>307696.60210000002</v>
      </c>
      <c r="Q27" s="19"/>
      <c r="R27" s="22">
        <v>4818.4701999999997</v>
      </c>
      <c r="S27" s="23">
        <v>3155.2818000000002</v>
      </c>
      <c r="T27" s="23">
        <v>1663.1883999999995</v>
      </c>
      <c r="U27" s="24">
        <v>153839.04199999999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2893.6066999999998</v>
      </c>
      <c r="D28" s="23">
        <v>1511.4819</v>
      </c>
      <c r="E28" s="23">
        <v>1382.1247999999998</v>
      </c>
      <c r="F28" s="24">
        <v>116734.5336</v>
      </c>
      <c r="G28" s="19"/>
      <c r="H28" s="22">
        <v>21456.9679</v>
      </c>
      <c r="I28" s="23">
        <v>10962.8395</v>
      </c>
      <c r="J28" s="23">
        <v>10494.1284</v>
      </c>
      <c r="K28" s="24">
        <v>1571453.5699</v>
      </c>
      <c r="L28" s="19"/>
      <c r="M28" s="22">
        <v>923.33219999999994</v>
      </c>
      <c r="N28" s="23">
        <v>1669.0873999999999</v>
      </c>
      <c r="O28" s="23">
        <v>-745.75519999999995</v>
      </c>
      <c r="P28" s="24">
        <v>326318.46159999998</v>
      </c>
      <c r="Q28" s="19"/>
      <c r="R28" s="22">
        <v>7281.6086999999998</v>
      </c>
      <c r="S28" s="23">
        <v>4537.8333000000002</v>
      </c>
      <c r="T28" s="23">
        <v>2743.7753999999995</v>
      </c>
      <c r="U28" s="24">
        <v>167691.40760000001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2528.8941</v>
      </c>
      <c r="D29" s="23">
        <v>1445.45</v>
      </c>
      <c r="E29" s="23">
        <v>1083.4440999999999</v>
      </c>
      <c r="F29" s="24">
        <v>120350.985</v>
      </c>
      <c r="G29" s="19"/>
      <c r="H29" s="22">
        <v>17917.198499999999</v>
      </c>
      <c r="I29" s="23">
        <v>9478.2922999999992</v>
      </c>
      <c r="J29" s="23">
        <v>8438.9061999999994</v>
      </c>
      <c r="K29" s="24">
        <v>1605689.2259</v>
      </c>
      <c r="L29" s="19"/>
      <c r="M29" s="22">
        <v>1235.6158</v>
      </c>
      <c r="N29" s="23">
        <v>1997.0483999999999</v>
      </c>
      <c r="O29" s="23">
        <v>-761.43259999999987</v>
      </c>
      <c r="P29" s="24">
        <v>331105.86060000001</v>
      </c>
      <c r="Q29" s="19"/>
      <c r="R29" s="22">
        <v>6292.0748999999996</v>
      </c>
      <c r="S29" s="23">
        <v>3088.5529000000001</v>
      </c>
      <c r="T29" s="23">
        <v>3203.5219999999995</v>
      </c>
      <c r="U29" s="24">
        <v>174349.7317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2618.7793999999999</v>
      </c>
      <c r="D30" s="23">
        <v>1867.2607</v>
      </c>
      <c r="E30" s="23">
        <v>751.51869999999985</v>
      </c>
      <c r="F30" s="24">
        <v>123123.77250000001</v>
      </c>
      <c r="G30" s="19"/>
      <c r="H30" s="22">
        <v>12680.444299999999</v>
      </c>
      <c r="I30" s="23">
        <v>8119.2802000000001</v>
      </c>
      <c r="J30" s="23">
        <v>4561.1640999999991</v>
      </c>
      <c r="K30" s="24">
        <v>1608942.2594000001</v>
      </c>
      <c r="L30" s="19"/>
      <c r="M30" s="22">
        <v>1285.3535999999999</v>
      </c>
      <c r="N30" s="23">
        <v>1566.5219999999999</v>
      </c>
      <c r="O30" s="23">
        <v>-281.16840000000002</v>
      </c>
      <c r="P30" s="24">
        <v>332484.54879999999</v>
      </c>
      <c r="Q30" s="19"/>
      <c r="R30" s="22">
        <v>3771.2150999999999</v>
      </c>
      <c r="S30" s="23">
        <v>4725.9813999999997</v>
      </c>
      <c r="T30" s="23">
        <v>-954.76629999999977</v>
      </c>
      <c r="U30" s="24">
        <v>170980.8455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3901.8753000000002</v>
      </c>
      <c r="D31" s="23">
        <v>1952.3870999999999</v>
      </c>
      <c r="E31" s="23">
        <v>1949.4882000000002</v>
      </c>
      <c r="F31" s="24">
        <v>127079.18339999999</v>
      </c>
      <c r="G31" s="19"/>
      <c r="H31" s="22">
        <v>15030.615299999999</v>
      </c>
      <c r="I31" s="23">
        <v>9094.0490000000009</v>
      </c>
      <c r="J31" s="23">
        <v>5936.5662999999986</v>
      </c>
      <c r="K31" s="24">
        <v>1685339.2242999999</v>
      </c>
      <c r="L31" s="19"/>
      <c r="M31" s="22">
        <v>755.79579999999999</v>
      </c>
      <c r="N31" s="23">
        <v>1459.9712</v>
      </c>
      <c r="O31" s="23">
        <v>-704.17539999999997</v>
      </c>
      <c r="P31" s="24">
        <v>342186.5037</v>
      </c>
      <c r="Q31" s="19"/>
      <c r="R31" s="22">
        <v>7198.8797000000004</v>
      </c>
      <c r="S31" s="23">
        <v>4101.1018999999997</v>
      </c>
      <c r="T31" s="23">
        <v>3097.7778000000008</v>
      </c>
      <c r="U31" s="24">
        <v>185548.13339999999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2117.0257999999999</v>
      </c>
      <c r="D32" s="23">
        <v>1445.2271000000001</v>
      </c>
      <c r="E32" s="23">
        <v>671.79869999999983</v>
      </c>
      <c r="F32" s="24">
        <v>131681.3958</v>
      </c>
      <c r="G32" s="19"/>
      <c r="H32" s="22">
        <v>10494.437</v>
      </c>
      <c r="I32" s="23">
        <v>7260.8590000000004</v>
      </c>
      <c r="J32" s="23">
        <v>3233.5779999999995</v>
      </c>
      <c r="K32" s="24">
        <v>1716219.3732</v>
      </c>
      <c r="L32" s="19"/>
      <c r="M32" s="22">
        <v>911.28639999999996</v>
      </c>
      <c r="N32" s="23">
        <v>1441.3465000000001</v>
      </c>
      <c r="O32" s="23">
        <v>-530.06010000000015</v>
      </c>
      <c r="P32" s="24">
        <v>352639.04119999998</v>
      </c>
      <c r="Q32" s="19"/>
      <c r="R32" s="22">
        <v>5237.7227999999996</v>
      </c>
      <c r="S32" s="23">
        <v>4787.6172999999999</v>
      </c>
      <c r="T32" s="23">
        <v>450.10549999999967</v>
      </c>
      <c r="U32" s="24">
        <v>190575.60500000001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18437.845999999998</v>
      </c>
      <c r="D38" s="26">
        <f>SUM(D26:D37)</f>
        <v>13568.689400000001</v>
      </c>
      <c r="E38" s="26">
        <f>SUM(E26:E37)</f>
        <v>4869.1565999999984</v>
      </c>
      <c r="F38" s="27"/>
      <c r="G38" s="28"/>
      <c r="H38" s="25">
        <f>SUM(H26:H37)</f>
        <v>104353.37330000001</v>
      </c>
      <c r="I38" s="26">
        <f>SUM(I26:I37)</f>
        <v>64474.641300000003</v>
      </c>
      <c r="J38" s="26">
        <f>SUM(J26:J37)</f>
        <v>39878.731999999996</v>
      </c>
      <c r="K38" s="27"/>
      <c r="L38" s="28"/>
      <c r="M38" s="25">
        <f>SUM(M26:M37)</f>
        <v>6972.5086999999994</v>
      </c>
      <c r="N38" s="26">
        <f>SUM(N26:N37)</f>
        <v>12354.3832</v>
      </c>
      <c r="O38" s="26">
        <f>SUM(O26:O37)</f>
        <v>-5381.8744999999999</v>
      </c>
      <c r="P38" s="27"/>
      <c r="Q38" s="28"/>
      <c r="R38" s="25">
        <f>SUM(R26:R37)</f>
        <v>38471.306299999997</v>
      </c>
      <c r="S38" s="26">
        <f>SUM(S26:S37)</f>
        <v>27334.486599999997</v>
      </c>
      <c r="T38" s="26">
        <f>SUM(T26:T37)</f>
        <v>11136.819699999998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131.12469999999999</v>
      </c>
      <c r="D44" s="17">
        <v>137.26130000000001</v>
      </c>
      <c r="E44" s="23">
        <v>-6.1366000000000156</v>
      </c>
      <c r="F44" s="18">
        <v>6409.5856000000003</v>
      </c>
      <c r="G44" s="19"/>
      <c r="H44" s="16">
        <v>3577.6051000000002</v>
      </c>
      <c r="I44" s="17">
        <v>472.96539999999999</v>
      </c>
      <c r="J44" s="23">
        <v>3104.6397000000002</v>
      </c>
      <c r="K44" s="18">
        <v>18888.545600000001</v>
      </c>
      <c r="L44" s="19"/>
      <c r="M44" s="16">
        <v>256.5163</v>
      </c>
      <c r="N44" s="17">
        <v>609.94489999999996</v>
      </c>
      <c r="O44" s="23">
        <v>-353.42859999999996</v>
      </c>
      <c r="P44" s="18">
        <v>12140.352699999999</v>
      </c>
      <c r="Q44" s="19"/>
      <c r="R44" s="16">
        <v>3522.8836000000001</v>
      </c>
      <c r="S44" s="17">
        <v>686.8229</v>
      </c>
      <c r="T44" s="23">
        <v>2836.0607</v>
      </c>
      <c r="U44" s="18">
        <v>60437.322699999997</v>
      </c>
      <c r="V44" s="31"/>
    </row>
    <row r="45" spans="2:27" ht="11.25" customHeight="1" x14ac:dyDescent="0.15">
      <c r="B45" s="21" t="s">
        <v>12</v>
      </c>
      <c r="C45" s="22">
        <v>188.58240000000001</v>
      </c>
      <c r="D45" s="23">
        <v>133.7328</v>
      </c>
      <c r="E45" s="23">
        <v>54.849600000000009</v>
      </c>
      <c r="F45" s="24">
        <v>6833.2325000000001</v>
      </c>
      <c r="G45" s="19"/>
      <c r="H45" s="22">
        <v>4531.1553999999996</v>
      </c>
      <c r="I45" s="23">
        <v>1105.7986000000001</v>
      </c>
      <c r="J45" s="23">
        <v>3425.3567999999996</v>
      </c>
      <c r="K45" s="24">
        <v>21125.507699999998</v>
      </c>
      <c r="L45" s="19"/>
      <c r="M45" s="22">
        <v>221.9494</v>
      </c>
      <c r="N45" s="23">
        <v>350.16820000000001</v>
      </c>
      <c r="O45" s="23">
        <v>-128.21880000000002</v>
      </c>
      <c r="P45" s="24">
        <v>11890.479600000001</v>
      </c>
      <c r="Q45" s="19"/>
      <c r="R45" s="22">
        <v>3484.7121000000002</v>
      </c>
      <c r="S45" s="23">
        <v>1061.1332</v>
      </c>
      <c r="T45" s="23">
        <v>2423.5789000000004</v>
      </c>
      <c r="U45" s="24">
        <v>63648.679300000003</v>
      </c>
      <c r="V45" s="31"/>
    </row>
    <row r="46" spans="2:27" ht="11.25" customHeight="1" x14ac:dyDescent="0.15">
      <c r="B46" s="21" t="s">
        <v>13</v>
      </c>
      <c r="C46" s="22">
        <v>701.27800000000002</v>
      </c>
      <c r="D46" s="23">
        <v>240.3193</v>
      </c>
      <c r="E46" s="23">
        <v>460.95870000000002</v>
      </c>
      <c r="F46" s="24">
        <v>7660.4939999999997</v>
      </c>
      <c r="G46" s="19"/>
      <c r="H46" s="22">
        <v>733.08969999999999</v>
      </c>
      <c r="I46" s="23">
        <v>2586.8139999999999</v>
      </c>
      <c r="J46" s="23">
        <v>-1853.7242999999999</v>
      </c>
      <c r="K46" s="24">
        <v>19101.500100000001</v>
      </c>
      <c r="L46" s="19"/>
      <c r="M46" s="22">
        <v>366.60320000000002</v>
      </c>
      <c r="N46" s="23">
        <v>233.87559999999999</v>
      </c>
      <c r="O46" s="23">
        <v>132.72760000000002</v>
      </c>
      <c r="P46" s="24">
        <v>12608.6409</v>
      </c>
      <c r="Q46" s="19"/>
      <c r="R46" s="22">
        <v>2122.0556999999999</v>
      </c>
      <c r="S46" s="23">
        <v>1742.0769</v>
      </c>
      <c r="T46" s="23">
        <v>379.97879999999986</v>
      </c>
      <c r="U46" s="24">
        <v>65169.019200000002</v>
      </c>
      <c r="V46" s="31"/>
    </row>
    <row r="47" spans="2:27" ht="11.25" customHeight="1" x14ac:dyDescent="0.15">
      <c r="B47" s="21" t="s">
        <v>14</v>
      </c>
      <c r="C47" s="22">
        <v>70.867999999999995</v>
      </c>
      <c r="D47" s="23">
        <v>586.73860000000002</v>
      </c>
      <c r="E47" s="23">
        <v>-515.87059999999997</v>
      </c>
      <c r="F47" s="24">
        <v>6776.9674999999997</v>
      </c>
      <c r="G47" s="19"/>
      <c r="H47" s="22">
        <v>274.1112</v>
      </c>
      <c r="I47" s="23">
        <v>1476.2282</v>
      </c>
      <c r="J47" s="23">
        <v>-1202.117</v>
      </c>
      <c r="K47" s="24">
        <v>17932.688200000001</v>
      </c>
      <c r="L47" s="19"/>
      <c r="M47" s="22">
        <v>280.16849999999999</v>
      </c>
      <c r="N47" s="23">
        <v>240.78729999999999</v>
      </c>
      <c r="O47" s="23">
        <v>39.381200000000007</v>
      </c>
      <c r="P47" s="24">
        <v>12096.718800000001</v>
      </c>
      <c r="Q47" s="19"/>
      <c r="R47" s="22">
        <v>762.93870000000004</v>
      </c>
      <c r="S47" s="23">
        <v>1909.6799000000001</v>
      </c>
      <c r="T47" s="23">
        <v>-1146.7411999999999</v>
      </c>
      <c r="U47" s="24">
        <v>63233.604500000001</v>
      </c>
      <c r="V47" s="31"/>
    </row>
    <row r="48" spans="2:27" ht="11.25" customHeight="1" x14ac:dyDescent="0.15">
      <c r="B48" s="21" t="s">
        <v>15</v>
      </c>
      <c r="C48" s="22">
        <v>181.79580000000001</v>
      </c>
      <c r="D48" s="23">
        <v>109.5787</v>
      </c>
      <c r="E48" s="23">
        <v>72.217100000000016</v>
      </c>
      <c r="F48" s="24">
        <v>7200.4515000000001</v>
      </c>
      <c r="G48" s="19"/>
      <c r="H48" s="22">
        <v>216.56819999999999</v>
      </c>
      <c r="I48" s="23">
        <v>893.23850000000004</v>
      </c>
      <c r="J48" s="23">
        <v>-676.6703</v>
      </c>
      <c r="K48" s="24">
        <v>17111.6963</v>
      </c>
      <c r="L48" s="19"/>
      <c r="M48" s="22">
        <v>179.20859999999999</v>
      </c>
      <c r="N48" s="23">
        <v>260.25760000000002</v>
      </c>
      <c r="O48" s="23">
        <v>-81.049000000000035</v>
      </c>
      <c r="P48" s="24">
        <v>11817.8104</v>
      </c>
      <c r="Q48" s="19"/>
      <c r="R48" s="22">
        <v>737.20690000000002</v>
      </c>
      <c r="S48" s="23">
        <v>1594.9128000000001</v>
      </c>
      <c r="T48" s="23">
        <v>-857.70590000000004</v>
      </c>
      <c r="U48" s="24">
        <v>61778.032399999996</v>
      </c>
      <c r="V48" s="31"/>
    </row>
    <row r="49" spans="2:28" ht="11.25" customHeight="1" x14ac:dyDescent="0.15">
      <c r="B49" s="21" t="s">
        <v>16</v>
      </c>
      <c r="C49" s="22">
        <v>174.99770000000001</v>
      </c>
      <c r="D49" s="23">
        <v>93.024699999999996</v>
      </c>
      <c r="E49" s="23">
        <v>81.973000000000013</v>
      </c>
      <c r="F49" s="24">
        <v>7566.6466</v>
      </c>
      <c r="G49" s="19"/>
      <c r="H49" s="22">
        <v>248.01240000000001</v>
      </c>
      <c r="I49" s="23">
        <v>516.70209999999997</v>
      </c>
      <c r="J49" s="23">
        <v>-268.68969999999996</v>
      </c>
      <c r="K49" s="24">
        <v>17379.375</v>
      </c>
      <c r="L49" s="19"/>
      <c r="M49" s="22">
        <v>368.98250000000002</v>
      </c>
      <c r="N49" s="23">
        <v>322.80599999999998</v>
      </c>
      <c r="O49" s="23">
        <v>46.176500000000033</v>
      </c>
      <c r="P49" s="24">
        <v>12358.0774</v>
      </c>
      <c r="Q49" s="19"/>
      <c r="R49" s="22">
        <v>683.096</v>
      </c>
      <c r="S49" s="23">
        <v>991.64790000000005</v>
      </c>
      <c r="T49" s="23">
        <v>-308.55190000000005</v>
      </c>
      <c r="U49" s="24">
        <v>63162.955800000003</v>
      </c>
      <c r="V49" s="31"/>
    </row>
    <row r="50" spans="2:28" ht="11.25" customHeight="1" x14ac:dyDescent="0.15">
      <c r="B50" s="21" t="s">
        <v>17</v>
      </c>
      <c r="C50" s="22">
        <v>99.380799999999994</v>
      </c>
      <c r="D50" s="23">
        <v>95.022900000000007</v>
      </c>
      <c r="E50" s="23">
        <v>4.3578999999999866</v>
      </c>
      <c r="F50" s="24">
        <v>7832.8753999999999</v>
      </c>
      <c r="G50" s="19"/>
      <c r="H50" s="22">
        <v>176.19880000000001</v>
      </c>
      <c r="I50" s="23">
        <v>785.66369999999995</v>
      </c>
      <c r="J50" s="23">
        <v>-609.46489999999994</v>
      </c>
      <c r="K50" s="24">
        <v>15278.060600000001</v>
      </c>
      <c r="L50" s="19"/>
      <c r="M50" s="22">
        <v>291.00400000000002</v>
      </c>
      <c r="N50" s="23">
        <v>179.49799999999999</v>
      </c>
      <c r="O50" s="23">
        <v>111.50600000000003</v>
      </c>
      <c r="P50" s="24">
        <v>12332.203799999999</v>
      </c>
      <c r="Q50" s="19"/>
      <c r="R50" s="22">
        <v>530.67949999999996</v>
      </c>
      <c r="S50" s="23">
        <v>1264.0069000000001</v>
      </c>
      <c r="T50" s="23">
        <v>-733.32740000000013</v>
      </c>
      <c r="U50" s="24">
        <v>58748.172200000001</v>
      </c>
      <c r="V50" s="31"/>
    </row>
    <row r="51" spans="2:28" ht="11.25" customHeight="1" x14ac:dyDescent="0.15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15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15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15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15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15">
      <c r="B56" s="10" t="s">
        <v>23</v>
      </c>
      <c r="C56" s="25">
        <f>SUM(C44:C55)</f>
        <v>1548.0273999999999</v>
      </c>
      <c r="D56" s="26">
        <f>SUM(D44:D55)</f>
        <v>1395.6783</v>
      </c>
      <c r="E56" s="26">
        <f>SUM(E44:E55)</f>
        <v>152.34910000000002</v>
      </c>
      <c r="F56" s="27"/>
      <c r="G56" s="28"/>
      <c r="H56" s="25">
        <f>SUM(H44:H55)</f>
        <v>9756.7407999999996</v>
      </c>
      <c r="I56" s="26">
        <f>SUM(I44:I55)</f>
        <v>7837.410499999999</v>
      </c>
      <c r="J56" s="26">
        <f>SUM(J44:J55)</f>
        <v>1919.3302999999996</v>
      </c>
      <c r="K56" s="27"/>
      <c r="L56" s="28"/>
      <c r="M56" s="25">
        <f>SUM(M44:M55)</f>
        <v>1964.4324999999999</v>
      </c>
      <c r="N56" s="26">
        <f>SUM(N44:N55)</f>
        <v>2197.3376000000003</v>
      </c>
      <c r="O56" s="26">
        <f>SUM(O44:O55)</f>
        <v>-232.90509999999983</v>
      </c>
      <c r="P56" s="27"/>
      <c r="Q56" s="28"/>
      <c r="R56" s="25">
        <f>SUM(R44:R55)</f>
        <v>11843.572499999998</v>
      </c>
      <c r="S56" s="26">
        <f>SUM(S44:S55)</f>
        <v>9250.2805000000008</v>
      </c>
      <c r="T56" s="26">
        <f>SUM(T44:T55)</f>
        <v>2593.2920000000008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3740.1781999999998</v>
      </c>
      <c r="D62" s="17">
        <v>2045.1015</v>
      </c>
      <c r="E62" s="17">
        <v>1695.0766999999998</v>
      </c>
      <c r="F62" s="18">
        <v>111887.01609999999</v>
      </c>
      <c r="H62" s="16">
        <v>21348.3305</v>
      </c>
      <c r="I62" s="17">
        <v>9841.3945000000003</v>
      </c>
      <c r="J62" s="17">
        <v>11506.936</v>
      </c>
      <c r="K62" s="18">
        <v>288850.83169999998</v>
      </c>
      <c r="L62" s="38"/>
      <c r="M62" s="42">
        <f>+C8+H8+M8+R8+C26+H26+M26+R26+C44+H44+M44+R44+C62+H62</f>
        <v>71883.682600000015</v>
      </c>
      <c r="N62" s="43">
        <f>+D8+I8+N8+S8+D26+I26+N26+S26+D44+I44+N44+S44+D62+I62</f>
        <v>48193.8675</v>
      </c>
      <c r="O62" s="43">
        <f>+E8+J8+O8+T8+E26+J26+O26+T26+E44+J44+O44+T44+E62+J62</f>
        <v>23689.8151</v>
      </c>
      <c r="P62" s="44">
        <f>+F8+K8+P8+U8+F26+K26+P26+U26+F44+K44+P44+U44+F62+K62</f>
        <v>3513529.2550999997</v>
      </c>
      <c r="Q62" s="19"/>
      <c r="R62" s="16">
        <v>12457.0983</v>
      </c>
      <c r="S62" s="17">
        <v>8468.7888000000003</v>
      </c>
      <c r="T62" s="17">
        <v>3988.3094999999994</v>
      </c>
      <c r="U62" s="18">
        <v>621329.42379999999</v>
      </c>
    </row>
    <row r="63" spans="2:28" ht="11.25" customHeight="1" x14ac:dyDescent="0.15">
      <c r="B63" s="21" t="s">
        <v>12</v>
      </c>
      <c r="C63" s="22">
        <v>3361.0916999999999</v>
      </c>
      <c r="D63" s="23">
        <v>2109.2793000000001</v>
      </c>
      <c r="E63" s="23">
        <v>1251.8123999999998</v>
      </c>
      <c r="F63" s="24">
        <v>113075.14079999999</v>
      </c>
      <c r="H63" s="22">
        <v>10114.993899999999</v>
      </c>
      <c r="I63" s="23">
        <v>11997.298199999999</v>
      </c>
      <c r="J63" s="23">
        <v>-1882.3042999999998</v>
      </c>
      <c r="K63" s="24">
        <v>285503.94270000001</v>
      </c>
      <c r="L63" s="38"/>
      <c r="M63" s="42">
        <f t="shared" ref="M63:P63" si="0">+C9+H9+M9+R9+C27+H27+M27+R27+C45+H45+M45+R45+C63+H63</f>
        <v>57761.53439999999</v>
      </c>
      <c r="N63" s="43">
        <f t="shared" si="0"/>
        <v>48745.200700000001</v>
      </c>
      <c r="O63" s="43">
        <f t="shared" si="0"/>
        <v>9016.3336999999992</v>
      </c>
      <c r="P63" s="44">
        <f t="shared" si="0"/>
        <v>3592300.1179</v>
      </c>
      <c r="Q63" s="19"/>
      <c r="R63" s="22">
        <v>11466.688700000001</v>
      </c>
      <c r="S63" s="23">
        <v>9071.0885999999991</v>
      </c>
      <c r="T63" s="23">
        <v>2395.6001000000015</v>
      </c>
      <c r="U63" s="24">
        <v>636470.44770000002</v>
      </c>
    </row>
    <row r="64" spans="2:28" ht="11.25" customHeight="1" x14ac:dyDescent="0.15">
      <c r="B64" s="21" t="s">
        <v>13</v>
      </c>
      <c r="C64" s="22">
        <v>2462.9067</v>
      </c>
      <c r="D64" s="23">
        <v>1658.7437</v>
      </c>
      <c r="E64" s="23">
        <v>804.16300000000001</v>
      </c>
      <c r="F64" s="24">
        <v>116406.7099</v>
      </c>
      <c r="H64" s="22">
        <v>5936.3477000000003</v>
      </c>
      <c r="I64" s="23">
        <v>13987.514499999999</v>
      </c>
      <c r="J64" s="23">
        <v>-8051.1667999999991</v>
      </c>
      <c r="K64" s="24">
        <v>285519.34610000002</v>
      </c>
      <c r="L64" s="38"/>
      <c r="M64" s="42">
        <f t="shared" ref="M64:P64" si="1">+C10+H10+M10+R10+C28+H28+M28+R28+C46+H46+M46+R46+C64+H64</f>
        <v>72522.496799999979</v>
      </c>
      <c r="N64" s="43">
        <f t="shared" si="1"/>
        <v>54037.476500000004</v>
      </c>
      <c r="O64" s="43">
        <f>+E10+J10+O10+T10+E28+J28+O28+T28+E46+J46+O46+T46+E64+J64</f>
        <v>18485.0203</v>
      </c>
      <c r="P64" s="44">
        <f t="shared" si="1"/>
        <v>3825312.3938000002</v>
      </c>
      <c r="Q64" s="19"/>
      <c r="R64" s="22">
        <v>23360.611000000001</v>
      </c>
      <c r="S64" s="23">
        <v>8062.9732999999997</v>
      </c>
      <c r="T64" s="23">
        <v>15297.637700000001</v>
      </c>
      <c r="U64" s="24">
        <v>697546.04909999995</v>
      </c>
    </row>
    <row r="65" spans="2:21" ht="11.25" customHeight="1" x14ac:dyDescent="0.15">
      <c r="B65" s="21" t="s">
        <v>14</v>
      </c>
      <c r="C65" s="22">
        <v>2286.3267999999998</v>
      </c>
      <c r="D65" s="23">
        <v>1777.4860000000001</v>
      </c>
      <c r="E65" s="23">
        <v>508.84079999999972</v>
      </c>
      <c r="F65" s="24">
        <v>116547.2384</v>
      </c>
      <c r="H65" s="22">
        <v>5762.2815000000001</v>
      </c>
      <c r="I65" s="23">
        <v>8927.8857000000007</v>
      </c>
      <c r="J65" s="23">
        <v>-3165.6042000000007</v>
      </c>
      <c r="K65" s="24">
        <v>293031.90730000002</v>
      </c>
      <c r="L65" s="38"/>
      <c r="M65" s="42">
        <f t="shared" ref="M65:P65" si="2">+C11+H11+M11+R11+C29+H29+M29+R29+C47+H47+M47+R47+C65+H65</f>
        <v>65365.693200000002</v>
      </c>
      <c r="N65" s="43">
        <f t="shared" si="2"/>
        <v>47789.393499999998</v>
      </c>
      <c r="O65" s="43">
        <f t="shared" si="2"/>
        <v>17576.299700000003</v>
      </c>
      <c r="P65" s="44">
        <f t="shared" si="2"/>
        <v>3932597.8345999997</v>
      </c>
      <c r="Q65" s="19"/>
      <c r="R65" s="22">
        <v>20935.9689</v>
      </c>
      <c r="S65" s="23">
        <v>9030.9074999999993</v>
      </c>
      <c r="T65" s="23">
        <v>11905.061400000001</v>
      </c>
      <c r="U65" s="24">
        <v>721029.80709999998</v>
      </c>
    </row>
    <row r="66" spans="2:21" ht="11.25" customHeight="1" x14ac:dyDescent="0.15">
      <c r="B66" s="21" t="s">
        <v>15</v>
      </c>
      <c r="C66" s="22">
        <v>1684.1991</v>
      </c>
      <c r="D66" s="23">
        <v>1837.9001000000001</v>
      </c>
      <c r="E66" s="23">
        <v>-153.70100000000002</v>
      </c>
      <c r="F66" s="24">
        <v>117228.86320000001</v>
      </c>
      <c r="H66" s="22">
        <v>7202.6832000000004</v>
      </c>
      <c r="I66" s="23">
        <v>8977.9658999999992</v>
      </c>
      <c r="J66" s="23">
        <v>-1775.2826999999988</v>
      </c>
      <c r="K66" s="24">
        <v>287978.6716</v>
      </c>
      <c r="L66" s="38"/>
      <c r="M66" s="42">
        <f t="shared" ref="M66:P66" si="3">+C12+H12+M12+R12+C30+H30+M30+R30+C48+H48+M48+R48+C66+H66</f>
        <v>49309.616799999996</v>
      </c>
      <c r="N66" s="43">
        <f t="shared" si="3"/>
        <v>47321.016799999983</v>
      </c>
      <c r="O66" s="43">
        <f>+E12+J12+O12+T12+E30+J30+O30+T30+E48+J48+O48+T48+E66+J66</f>
        <v>1988.6000000000004</v>
      </c>
      <c r="P66" s="44">
        <f t="shared" si="3"/>
        <v>3954532.7741999999</v>
      </c>
      <c r="Q66" s="19"/>
      <c r="R66" s="22">
        <v>12918.138300000001</v>
      </c>
      <c r="S66" s="23">
        <v>8877.7962000000007</v>
      </c>
      <c r="T66" s="23">
        <v>4040.3420999999998</v>
      </c>
      <c r="U66" s="24">
        <v>729817.47919999994</v>
      </c>
    </row>
    <row r="67" spans="2:21" ht="11.25" customHeight="1" x14ac:dyDescent="0.15">
      <c r="B67" s="21" t="s">
        <v>16</v>
      </c>
      <c r="C67" s="22">
        <v>2270.0410000000002</v>
      </c>
      <c r="D67" s="23">
        <v>2823.0180999999998</v>
      </c>
      <c r="E67" s="23">
        <v>-552.97709999999961</v>
      </c>
      <c r="F67" s="24">
        <v>119750.88649999999</v>
      </c>
      <c r="H67" s="22">
        <v>7337.7188999999998</v>
      </c>
      <c r="I67" s="23">
        <v>8082.0129999999999</v>
      </c>
      <c r="J67" s="23">
        <v>-744.29410000000007</v>
      </c>
      <c r="K67" s="24">
        <v>303183.68930000003</v>
      </c>
      <c r="L67" s="38"/>
      <c r="M67" s="42">
        <f t="shared" ref="M67:P67" si="4">+C13+H13+M13+R13+C31+H31+M31+R31+C49+H49+M49+R49+C67+H67</f>
        <v>57322.307199999988</v>
      </c>
      <c r="N67" s="43">
        <f t="shared" si="4"/>
        <v>48536.525900000008</v>
      </c>
      <c r="O67" s="43">
        <f t="shared" si="4"/>
        <v>8785.7812999999987</v>
      </c>
      <c r="P67" s="44">
        <f t="shared" si="4"/>
        <v>4091720.3981000008</v>
      </c>
      <c r="Q67" s="19"/>
      <c r="R67" s="22">
        <v>17076.887500000001</v>
      </c>
      <c r="S67" s="23">
        <v>10096.066199999999</v>
      </c>
      <c r="T67" s="23">
        <v>6980.8213000000014</v>
      </c>
      <c r="U67" s="24">
        <v>758213.10089999996</v>
      </c>
    </row>
    <row r="68" spans="2:21" ht="11.25" customHeight="1" x14ac:dyDescent="0.15">
      <c r="B68" s="21" t="s">
        <v>17</v>
      </c>
      <c r="C68" s="22">
        <v>2731.2561000000001</v>
      </c>
      <c r="D68" s="23">
        <v>1280.6343999999999</v>
      </c>
      <c r="E68" s="23">
        <v>1450.6217000000001</v>
      </c>
      <c r="F68" s="24">
        <v>115591.3315</v>
      </c>
      <c r="H68" s="22">
        <v>7146.9350999999997</v>
      </c>
      <c r="I68" s="23">
        <v>7049.2709000000004</v>
      </c>
      <c r="J68" s="23">
        <v>97.664199999999255</v>
      </c>
      <c r="K68" s="24">
        <v>314505.62969999999</v>
      </c>
      <c r="L68" s="38"/>
      <c r="M68" s="42">
        <f t="shared" ref="M68:P68" si="5">+C14+H14+M14+R14+C32+H32+M32+R32+C50+H50+M50+R50+C68+H68</f>
        <v>49543.144899999985</v>
      </c>
      <c r="N68" s="43">
        <f t="shared" si="5"/>
        <v>38621.760399999999</v>
      </c>
      <c r="O68" s="43">
        <f t="shared" si="5"/>
        <v>10921.384499999996</v>
      </c>
      <c r="P68" s="44">
        <f t="shared" si="5"/>
        <v>4234892.115699999</v>
      </c>
      <c r="Q68" s="19"/>
      <c r="R68" s="22">
        <v>12060.5322</v>
      </c>
      <c r="S68" s="23">
        <v>7221.9084999999995</v>
      </c>
      <c r="T68" s="23">
        <v>4838.6237000000001</v>
      </c>
      <c r="U68" s="24">
        <v>789617.21970000002</v>
      </c>
    </row>
    <row r="69" spans="2:21" ht="11.25" customHeight="1" x14ac:dyDescent="0.15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15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15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15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15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15">
      <c r="B74" s="10" t="s">
        <v>23</v>
      </c>
      <c r="C74" s="25">
        <f>SUM(C62:C73)</f>
        <v>18535.999599999996</v>
      </c>
      <c r="D74" s="26">
        <f>SUM(D62:D73)</f>
        <v>13532.163099999998</v>
      </c>
      <c r="E74" s="26">
        <f>SUM(E62:E73)</f>
        <v>5003.8364999999994</v>
      </c>
      <c r="F74" s="27"/>
      <c r="H74" s="25">
        <f>SUM(H62:H73)</f>
        <v>64849.290799999995</v>
      </c>
      <c r="I74" s="26">
        <f>SUM(I62:I73)</f>
        <v>68863.342699999994</v>
      </c>
      <c r="J74" s="26">
        <f>SUM(J62:J73)</f>
        <v>-4014.0518999999995</v>
      </c>
      <c r="K74" s="27"/>
      <c r="L74" s="38"/>
      <c r="M74" s="25">
        <f>SUM(M62:M73)</f>
        <v>423708.47589999996</v>
      </c>
      <c r="N74" s="26">
        <f>SUM(N62:N73)</f>
        <v>333245.24129999999</v>
      </c>
      <c r="O74" s="26">
        <f>SUM(O62:O73)</f>
        <v>90463.234600000011</v>
      </c>
      <c r="P74" s="27"/>
      <c r="Q74" s="28"/>
      <c r="R74" s="25">
        <f>SUM(R62:R73)</f>
        <v>110275.9249</v>
      </c>
      <c r="S74" s="26">
        <f>SUM(S62:S73)</f>
        <v>60829.529099999992</v>
      </c>
      <c r="T74" s="26">
        <f>SUM(T62:T73)</f>
        <v>49446.395800000013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3" ma:contentTypeDescription="Skapa ett nytt dokument." ma:contentTypeScope="" ma:versionID="f8171e940e5cb388e70dad35b19da6eb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de526dc4bcf1deb4a636d638d1386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47EB2-67D7-434E-AC5E-F551DB504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2021</vt:lpstr>
      <vt:lpstr>'Aktiefonder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Pettersson</cp:lastModifiedBy>
  <cp:lastPrinted>2021-01-11T17:54:41Z</cp:lastPrinted>
  <dcterms:created xsi:type="dcterms:W3CDTF">2010-02-10T19:23:47Z</dcterms:created>
  <dcterms:modified xsi:type="dcterms:W3CDTF">2021-08-09T11:15:12Z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</Properties>
</file>