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DIGITALA kanaler\Webbplats statistik\Månadsstat\"/>
    </mc:Choice>
  </mc:AlternateContent>
  <bookViews>
    <workbookView xWindow="0" yWindow="0" windowWidth="25200" windowHeight="11985"/>
  </bookViews>
  <sheets>
    <sheet name="Aktiefonder 2019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2019'!#REF!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2019'!$A$1:$W$113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<sst xmlns="http://schemas.openxmlformats.org/spreadsheetml/2006/main" count="204" uniqueCount="65">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</sst>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6966.3428000000004</v>
      </c>
      <c r="D8" s="17">
        <v>8884.0848999999998</v>
      </c>
      <c r="E8" s="23">
        <v>-1917.7420999999995</v>
      </c>
      <c r="F8" s="18">
        <v>594349.42509999999</v>
      </c>
      <c r="G8" s="19"/>
      <c r="H8" s="16">
        <v>1139.0456999999999</v>
      </c>
      <c r="I8" s="17">
        <v>1502.2067</v>
      </c>
      <c r="J8" s="23">
        <v>-363.16100000000006</v>
      </c>
      <c r="K8" s="18">
        <v>97212.357600000003</v>
      </c>
      <c r="L8" s="19"/>
      <c r="M8" s="16">
        <v>526.02719999999999</v>
      </c>
      <c r="N8" s="17">
        <v>239.3432</v>
      </c>
      <c r="O8" s="23">
        <v>286.68399999999997</v>
      </c>
      <c r="P8" s="18">
        <v>16232.7304</v>
      </c>
      <c r="Q8" s="19"/>
      <c r="R8" s="16">
        <v>181.09180000000001</v>
      </c>
      <c r="S8" s="17">
        <v>448.59309999999999</v>
      </c>
      <c r="T8" s="23">
        <v>-267.50130000000001</v>
      </c>
      <c r="U8" s="18">
        <v>11618.248299999999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9144.3472000000002</v>
      </c>
      <c r="D9" s="23">
        <v>10694.5046</v>
      </c>
      <c r="E9" s="23">
        <v>-1550.1574000000001</v>
      </c>
      <c r="F9" s="24">
        <v>615626.11430000002</v>
      </c>
      <c r="G9" s="19"/>
      <c r="H9" s="22">
        <v>778.86540000000002</v>
      </c>
      <c r="I9" s="23">
        <v>1416.8842</v>
      </c>
      <c r="J9" s="23">
        <v>-638.01879999999994</v>
      </c>
      <c r="K9" s="24">
        <v>101217.9862</v>
      </c>
      <c r="L9" s="19"/>
      <c r="M9" s="22">
        <v>410.45670000000001</v>
      </c>
      <c r="N9" s="23">
        <v>556.83489999999995</v>
      </c>
      <c r="O9" s="23">
        <v>-146.37819999999994</v>
      </c>
      <c r="P9" s="24">
        <v>16083.312400000001</v>
      </c>
      <c r="Q9" s="19"/>
      <c r="R9" s="22">
        <v>170.44759999999999</v>
      </c>
      <c r="S9" s="23">
        <v>455.8569</v>
      </c>
      <c r="T9" s="23">
        <v>-285.40930000000003</v>
      </c>
      <c r="U9" s="24">
        <v>11620.7709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8441.3374999999996</v>
      </c>
      <c r="D10" s="23">
        <v>10867.9676</v>
      </c>
      <c r="E10" s="23">
        <v>-2426.6301000000003</v>
      </c>
      <c r="F10" s="24">
        <v>615477.0969</v>
      </c>
      <c r="G10" s="19"/>
      <c r="H10" s="22">
        <v>792.47469999999998</v>
      </c>
      <c r="I10" s="23">
        <v>1505.6936000000001</v>
      </c>
      <c r="J10" s="23">
        <v>-713.21890000000008</v>
      </c>
      <c r="K10" s="24">
        <v>101187.61629999999</v>
      </c>
      <c r="L10" s="19"/>
      <c r="M10" s="22">
        <v>117.339</v>
      </c>
      <c r="N10" s="23">
        <v>412.41489999999999</v>
      </c>
      <c r="O10" s="23">
        <v>-295.07589999999999</v>
      </c>
      <c r="P10" s="24">
        <v>15950.496499999999</v>
      </c>
      <c r="Q10" s="19"/>
      <c r="R10" s="22">
        <v>60.188499999999998</v>
      </c>
      <c r="S10" s="23">
        <v>409.87799999999999</v>
      </c>
      <c r="T10" s="23">
        <v>-349.68950000000001</v>
      </c>
      <c r="U10" s="24">
        <v>11163.145399999999</v>
      </c>
      <c r="V10" s="20"/>
    </row>
    <row r="11" spans="2:26" ht="11.25" customHeight="1" x14ac:dyDescent="0.15">
      <c r="B11" s="21" t="s">
        <v>14</v>
      </c>
      <c r="C11" s="22">
        <v>20846.0023</v>
      </c>
      <c r="D11" s="23">
        <v>19436.3698</v>
      </c>
      <c r="E11" s="23">
        <v>1409.6324999999997</v>
      </c>
      <c r="F11" s="24">
        <v>667042.89060000004</v>
      </c>
      <c r="G11" s="19"/>
      <c r="H11" s="22">
        <v>888.08029999999997</v>
      </c>
      <c r="I11" s="23">
        <v>1884.1938</v>
      </c>
      <c r="J11" s="23">
        <v>-996.11350000000004</v>
      </c>
      <c r="K11" s="24">
        <v>106423.6667</v>
      </c>
      <c r="L11" s="19"/>
      <c r="M11" s="22">
        <v>156.738</v>
      </c>
      <c r="N11" s="23">
        <v>372.298</v>
      </c>
      <c r="O11" s="23">
        <v>-215.56</v>
      </c>
      <c r="P11" s="24">
        <v>16825.395700000001</v>
      </c>
      <c r="Q11" s="19"/>
      <c r="R11" s="22">
        <v>52.344299999999997</v>
      </c>
      <c r="S11" s="23">
        <v>220.072</v>
      </c>
      <c r="T11" s="23">
        <v>-167.7277</v>
      </c>
      <c r="U11" s="24">
        <v>11579.878000000001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0</v>
      </c>
      <c r="D12" s="23">
        <v>0</v>
      </c>
      <c r="E12" s="23">
        <v>0</v>
      </c>
      <c r="F12" s="24">
        <v>0</v>
      </c>
      <c r="G12" s="19"/>
      <c r="H12" s="22">
        <v>0</v>
      </c>
      <c r="I12" s="23">
        <v>0</v>
      </c>
      <c r="J12" s="23">
        <v>0</v>
      </c>
      <c r="K12" s="24">
        <v>0</v>
      </c>
      <c r="L12" s="19"/>
      <c r="M12" s="22">
        <v>0</v>
      </c>
      <c r="N12" s="23">
        <v>0</v>
      </c>
      <c r="O12" s="23">
        <v>0</v>
      </c>
      <c r="P12" s="24">
        <v>0</v>
      </c>
      <c r="Q12" s="19"/>
      <c r="R12" s="22">
        <v>0</v>
      </c>
      <c r="S12" s="23">
        <v>0</v>
      </c>
      <c r="T12" s="23">
        <v>0</v>
      </c>
      <c r="U12" s="24">
        <v>0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0</v>
      </c>
      <c r="D13" s="23">
        <v>0</v>
      </c>
      <c r="E13" s="23">
        <v>0</v>
      </c>
      <c r="F13" s="24">
        <v>0</v>
      </c>
      <c r="G13" s="19"/>
      <c r="H13" s="22">
        <v>0</v>
      </c>
      <c r="I13" s="23">
        <v>0</v>
      </c>
      <c r="J13" s="23">
        <v>0</v>
      </c>
      <c r="K13" s="24">
        <v>0</v>
      </c>
      <c r="L13" s="19"/>
      <c r="M13" s="22">
        <v>0</v>
      </c>
      <c r="N13" s="23">
        <v>0</v>
      </c>
      <c r="O13" s="23">
        <v>0</v>
      </c>
      <c r="P13" s="24">
        <v>0</v>
      </c>
      <c r="Q13" s="19"/>
      <c r="R13" s="22">
        <v>0</v>
      </c>
      <c r="S13" s="23">
        <v>0</v>
      </c>
      <c r="T13" s="23">
        <v>0</v>
      </c>
      <c r="U13" s="24">
        <v>0</v>
      </c>
      <c r="V13" s="20"/>
    </row>
    <row r="14" spans="2:26" ht="11.25" customHeight="1" x14ac:dyDescent="0.15">
      <c r="B14" s="21" t="s">
        <v>17</v>
      </c>
      <c r="C14" s="22">
        <v>0</v>
      </c>
      <c r="D14" s="23">
        <v>0</v>
      </c>
      <c r="E14" s="23">
        <v>0</v>
      </c>
      <c r="F14" s="24">
        <v>0</v>
      </c>
      <c r="G14" s="19"/>
      <c r="H14" s="22">
        <v>0</v>
      </c>
      <c r="I14" s="23">
        <v>0</v>
      </c>
      <c r="J14" s="23">
        <v>0</v>
      </c>
      <c r="K14" s="24">
        <v>0</v>
      </c>
      <c r="L14" s="19"/>
      <c r="M14" s="22">
        <v>0</v>
      </c>
      <c r="N14" s="23">
        <v>0</v>
      </c>
      <c r="O14" s="23">
        <v>0</v>
      </c>
      <c r="P14" s="24">
        <v>0</v>
      </c>
      <c r="Q14" s="19"/>
      <c r="R14" s="22">
        <v>0</v>
      </c>
      <c r="S14" s="23">
        <v>0</v>
      </c>
      <c r="T14" s="23">
        <v>0</v>
      </c>
      <c r="U14" s="24">
        <v>0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15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45398.029800000004</v>
      </c>
      <c r="D20" s="26">
        <f>SUM(D8:D19)</f>
        <v>49882.926900000006</v>
      </c>
      <c r="E20" s="26">
        <f>SUM(E8:E19)</f>
        <v>-4484.8971000000001</v>
      </c>
      <c r="F20" s="27"/>
      <c r="G20" s="28"/>
      <c r="H20" s="25">
        <f>SUM(H8:H19)</f>
        <v>3598.4661000000001</v>
      </c>
      <c r="I20" s="26">
        <f>SUM(I8:I19)</f>
        <v>6308.9782999999998</v>
      </c>
      <c r="J20" s="26">
        <f>SUM(J8:J19)</f>
        <v>-2710.5122000000001</v>
      </c>
      <c r="K20" s="27"/>
      <c r="L20" s="28"/>
      <c r="M20" s="25">
        <f>SUM(M8:M19)</f>
        <v>1210.5608999999999</v>
      </c>
      <c r="N20" s="26">
        <f>SUM(N8:N19)</f>
        <v>1580.8909999999998</v>
      </c>
      <c r="O20" s="26">
        <f>SUM(O8:O19)</f>
        <v>-370.33009999999996</v>
      </c>
      <c r="P20" s="27"/>
      <c r="Q20" s="28"/>
      <c r="R20" s="25">
        <f>SUM(R8:R19)</f>
        <v>464.07219999999995</v>
      </c>
      <c r="S20" s="26">
        <f>SUM(S8:S19)</f>
        <v>1534.4</v>
      </c>
      <c r="T20" s="26">
        <f>SUM(T8:T19)</f>
        <v>-1070.3278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1190.4168999999999</v>
      </c>
      <c r="D26" s="17">
        <v>1743.4475</v>
      </c>
      <c r="E26" s="23">
        <v>-553.03060000000005</v>
      </c>
      <c r="F26" s="18">
        <v>98586.536900000006</v>
      </c>
      <c r="G26" s="19"/>
      <c r="H26" s="16">
        <v>7726.7713999999996</v>
      </c>
      <c r="I26" s="17">
        <v>5644.4405999999999</v>
      </c>
      <c r="J26" s="23">
        <v>2082.3307999999997</v>
      </c>
      <c r="K26" s="18">
        <v>968244.68530000001</v>
      </c>
      <c r="L26" s="19"/>
      <c r="M26" s="16">
        <v>1043.8078</v>
      </c>
      <c r="N26" s="17">
        <v>1102.3212000000001</v>
      </c>
      <c r="O26" s="23">
        <v>-58.513400000000047</v>
      </c>
      <c r="P26" s="18">
        <v>233710.9841</v>
      </c>
      <c r="Q26" s="19"/>
      <c r="R26" s="16">
        <v>2365.0129000000002</v>
      </c>
      <c r="S26" s="17">
        <v>2041.143</v>
      </c>
      <c r="T26" s="23">
        <v>323.86990000000014</v>
      </c>
      <c r="U26" s="18">
        <v>118258.4195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1450.4217000000001</v>
      </c>
      <c r="D27" s="23">
        <v>2668.7678000000001</v>
      </c>
      <c r="E27" s="23">
        <v>-1218.3461</v>
      </c>
      <c r="F27" s="24">
        <v>102849.5993</v>
      </c>
      <c r="G27" s="19"/>
      <c r="H27" s="22">
        <v>11660.338299999999</v>
      </c>
      <c r="I27" s="23">
        <v>10508.197200000001</v>
      </c>
      <c r="J27" s="23">
        <v>1152.1410999999989</v>
      </c>
      <c r="K27" s="24">
        <v>1016333.6315</v>
      </c>
      <c r="L27" s="19"/>
      <c r="M27" s="22">
        <v>1209.1338000000001</v>
      </c>
      <c r="N27" s="23">
        <v>1296.9190000000001</v>
      </c>
      <c r="O27" s="23">
        <v>-87.785200000000032</v>
      </c>
      <c r="P27" s="24">
        <v>244455.9644</v>
      </c>
      <c r="Q27" s="19"/>
      <c r="R27" s="22">
        <v>3354.069</v>
      </c>
      <c r="S27" s="23">
        <v>3112.7601</v>
      </c>
      <c r="T27" s="23">
        <v>241.30889999999999</v>
      </c>
      <c r="U27" s="24">
        <v>126002.91439999999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2157.3323</v>
      </c>
      <c r="D28" s="23">
        <v>3076.1731</v>
      </c>
      <c r="E28" s="23">
        <v>-918.84079999999994</v>
      </c>
      <c r="F28" s="24">
        <v>102381.5245</v>
      </c>
      <c r="G28" s="19"/>
      <c r="H28" s="22">
        <v>12701.421399999999</v>
      </c>
      <c r="I28" s="23">
        <v>11416.0718</v>
      </c>
      <c r="J28" s="23">
        <v>1285.3495999999996</v>
      </c>
      <c r="K28" s="24">
        <v>1032745.3222000001</v>
      </c>
      <c r="L28" s="19"/>
      <c r="M28" s="22">
        <v>1135.9653000000001</v>
      </c>
      <c r="N28" s="23">
        <v>1421.1735000000001</v>
      </c>
      <c r="O28" s="23">
        <v>-285.20820000000003</v>
      </c>
      <c r="P28" s="24">
        <v>247756.82060000001</v>
      </c>
      <c r="Q28" s="19"/>
      <c r="R28" s="22">
        <v>2934.7503000000002</v>
      </c>
      <c r="S28" s="23">
        <v>2644.3823000000002</v>
      </c>
      <c r="T28" s="23">
        <v>290.36799999999994</v>
      </c>
      <c r="U28" s="24">
        <v>128053.0579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5587.5204999999996</v>
      </c>
      <c r="D29" s="23">
        <v>6635.5280000000002</v>
      </c>
      <c r="E29" s="23">
        <v>-1048.0075000000006</v>
      </c>
      <c r="F29" s="24">
        <v>108033.3992</v>
      </c>
      <c r="G29" s="19"/>
      <c r="H29" s="22">
        <v>20147.263299999999</v>
      </c>
      <c r="I29" s="23">
        <v>14145.341899999999</v>
      </c>
      <c r="J29" s="23">
        <v>6001.9213999999993</v>
      </c>
      <c r="K29" s="24">
        <v>1100805.4188999999</v>
      </c>
      <c r="L29" s="19"/>
      <c r="M29" s="22">
        <v>1914.6304</v>
      </c>
      <c r="N29" s="23">
        <v>1866.2387000000001</v>
      </c>
      <c r="O29" s="23">
        <v>48.391699999999901</v>
      </c>
      <c r="P29" s="24">
        <v>265720.58639999997</v>
      </c>
      <c r="Q29" s="19"/>
      <c r="R29" s="22">
        <v>2814.6871999999998</v>
      </c>
      <c r="S29" s="23">
        <v>2609.6439</v>
      </c>
      <c r="T29" s="23">
        <v>205.04329999999982</v>
      </c>
      <c r="U29" s="24">
        <v>136685.4993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0</v>
      </c>
      <c r="D30" s="23">
        <v>0</v>
      </c>
      <c r="E30" s="23">
        <v>0</v>
      </c>
      <c r="F30" s="24">
        <v>0</v>
      </c>
      <c r="G30" s="19"/>
      <c r="H30" s="22">
        <v>0</v>
      </c>
      <c r="I30" s="23">
        <v>0</v>
      </c>
      <c r="J30" s="23">
        <v>0</v>
      </c>
      <c r="K30" s="24">
        <v>0</v>
      </c>
      <c r="L30" s="19"/>
      <c r="M30" s="22">
        <v>0</v>
      </c>
      <c r="N30" s="23">
        <v>0</v>
      </c>
      <c r="O30" s="23">
        <v>0</v>
      </c>
      <c r="P30" s="24">
        <v>0</v>
      </c>
      <c r="Q30" s="19"/>
      <c r="R30" s="22">
        <v>0</v>
      </c>
      <c r="S30" s="23">
        <v>0</v>
      </c>
      <c r="T30" s="23">
        <v>0</v>
      </c>
      <c r="U30" s="24">
        <v>0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0</v>
      </c>
      <c r="D31" s="23">
        <v>0</v>
      </c>
      <c r="E31" s="23">
        <v>0</v>
      </c>
      <c r="F31" s="24">
        <v>0</v>
      </c>
      <c r="G31" s="19"/>
      <c r="H31" s="22">
        <v>0</v>
      </c>
      <c r="I31" s="23">
        <v>0</v>
      </c>
      <c r="J31" s="23">
        <v>0</v>
      </c>
      <c r="K31" s="24">
        <v>0</v>
      </c>
      <c r="L31" s="19"/>
      <c r="M31" s="22">
        <v>0</v>
      </c>
      <c r="N31" s="23">
        <v>0</v>
      </c>
      <c r="O31" s="23">
        <v>0</v>
      </c>
      <c r="P31" s="24">
        <v>0</v>
      </c>
      <c r="Q31" s="19"/>
      <c r="R31" s="22">
        <v>0</v>
      </c>
      <c r="S31" s="23">
        <v>0</v>
      </c>
      <c r="T31" s="23">
        <v>0</v>
      </c>
      <c r="U31" s="24">
        <v>0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0</v>
      </c>
      <c r="D32" s="23">
        <v>0</v>
      </c>
      <c r="E32" s="23">
        <v>0</v>
      </c>
      <c r="F32" s="24">
        <v>0</v>
      </c>
      <c r="G32" s="19"/>
      <c r="H32" s="22">
        <v>0</v>
      </c>
      <c r="I32" s="23">
        <v>0</v>
      </c>
      <c r="J32" s="23">
        <v>0</v>
      </c>
      <c r="K32" s="24">
        <v>0</v>
      </c>
      <c r="L32" s="19"/>
      <c r="M32" s="22">
        <v>0</v>
      </c>
      <c r="N32" s="23">
        <v>0</v>
      </c>
      <c r="O32" s="23">
        <v>0</v>
      </c>
      <c r="P32" s="24">
        <v>0</v>
      </c>
      <c r="Q32" s="19"/>
      <c r="R32" s="22">
        <v>0</v>
      </c>
      <c r="S32" s="23">
        <v>0</v>
      </c>
      <c r="T32" s="23">
        <v>0</v>
      </c>
      <c r="U32" s="24">
        <v>0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10385.6914</v>
      </c>
      <c r="D38" s="26">
        <f>SUM(D26:D37)</f>
        <v>14123.9164</v>
      </c>
      <c r="E38" s="26">
        <f>SUM(E26:E37)</f>
        <v>-3738.2250000000004</v>
      </c>
      <c r="F38" s="27"/>
      <c r="G38" s="28"/>
      <c r="H38" s="25">
        <f>SUM(H26:H37)</f>
        <v>52235.794399999999</v>
      </c>
      <c r="I38" s="26">
        <f>SUM(I26:I37)</f>
        <v>41714.051500000001</v>
      </c>
      <c r="J38" s="26">
        <f>SUM(J26:J37)</f>
        <v>10521.742899999997</v>
      </c>
      <c r="K38" s="27"/>
      <c r="L38" s="28"/>
      <c r="M38" s="25">
        <f>SUM(M26:M37)</f>
        <v>5303.5373</v>
      </c>
      <c r="N38" s="26">
        <f>SUM(N26:N37)</f>
        <v>5686.6523999999999</v>
      </c>
      <c r="O38" s="26">
        <f>SUM(O26:O37)</f>
        <v>-383.11510000000021</v>
      </c>
      <c r="P38" s="27"/>
      <c r="Q38" s="28"/>
      <c r="R38" s="25">
        <f>SUM(R26:R37)</f>
        <v>11468.519400000001</v>
      </c>
      <c r="S38" s="26">
        <f>SUM(S26:S37)</f>
        <v>10407.9293</v>
      </c>
      <c r="T38" s="26">
        <f>SUM(T26:T37)</f>
        <v>1060.5900999999999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137.48949999999999</v>
      </c>
      <c r="D44" s="17">
        <v>230.97020000000001</v>
      </c>
      <c r="E44" s="23">
        <v>-93.480700000000013</v>
      </c>
      <c r="F44" s="18">
        <v>6500.6009000000004</v>
      </c>
      <c r="G44" s="19"/>
      <c r="H44" s="16">
        <v>185.0095</v>
      </c>
      <c r="I44" s="17">
        <v>225.679</v>
      </c>
      <c r="J44" s="23">
        <v>-40.669499999999999</v>
      </c>
      <c r="K44" s="18">
        <v>12238.739799999999</v>
      </c>
      <c r="L44" s="19"/>
      <c r="M44" s="16">
        <v>251.36490000000001</v>
      </c>
      <c r="N44" s="17">
        <v>307.23719999999997</v>
      </c>
      <c r="O44" s="23">
        <v>-55.872299999999967</v>
      </c>
      <c r="P44" s="18">
        <v>14270.4013</v>
      </c>
      <c r="Q44" s="19"/>
      <c r="R44" s="16">
        <v>988.98739999999998</v>
      </c>
      <c r="S44" s="17">
        <v>995.10950000000003</v>
      </c>
      <c r="T44" s="23">
        <v>-6.1221000000000458</v>
      </c>
      <c r="U44" s="18">
        <v>49180.276899999997</v>
      </c>
      <c r="V44" s="31"/>
    </row>
    <row r="45" spans="2:27" ht="11.25" customHeight="1" x14ac:dyDescent="0.15">
      <c r="B45" s="21" t="s">
        <v>12</v>
      </c>
      <c r="C45" s="22">
        <v>65.079700000000003</v>
      </c>
      <c r="D45" s="23">
        <v>234.59690000000001</v>
      </c>
      <c r="E45" s="23">
        <v>-169.5172</v>
      </c>
      <c r="F45" s="24">
        <v>6478.0627000000004</v>
      </c>
      <c r="G45" s="19"/>
      <c r="H45" s="22">
        <v>536.90639999999996</v>
      </c>
      <c r="I45" s="23">
        <v>248.79130000000001</v>
      </c>
      <c r="J45" s="23">
        <v>288.11509999999998</v>
      </c>
      <c r="K45" s="24">
        <v>13220.0643</v>
      </c>
      <c r="L45" s="19"/>
      <c r="M45" s="22">
        <v>400.29599999999999</v>
      </c>
      <c r="N45" s="23">
        <v>839.8252</v>
      </c>
      <c r="O45" s="23">
        <v>-439.5292</v>
      </c>
      <c r="P45" s="24">
        <v>14370.8159</v>
      </c>
      <c r="Q45" s="19"/>
      <c r="R45" s="22">
        <v>2373.4913999999999</v>
      </c>
      <c r="S45" s="23">
        <v>1192.5112999999999</v>
      </c>
      <c r="T45" s="23">
        <v>1180.9801</v>
      </c>
      <c r="U45" s="24">
        <v>52493.543599999997</v>
      </c>
      <c r="V45" s="31"/>
    </row>
    <row r="46" spans="2:27" ht="11.25" customHeight="1" x14ac:dyDescent="0.15">
      <c r="B46" s="21" t="s">
        <v>13</v>
      </c>
      <c r="C46" s="22">
        <v>238.46729999999999</v>
      </c>
      <c r="D46" s="23">
        <v>175.33369999999999</v>
      </c>
      <c r="E46" s="23">
        <v>63.133600000000001</v>
      </c>
      <c r="F46" s="24">
        <v>7155.5290000000005</v>
      </c>
      <c r="G46" s="19"/>
      <c r="H46" s="22">
        <v>650.37649999999996</v>
      </c>
      <c r="I46" s="23">
        <v>434.3021</v>
      </c>
      <c r="J46" s="23">
        <v>216.07439999999997</v>
      </c>
      <c r="K46" s="24">
        <v>13698.0095</v>
      </c>
      <c r="L46" s="19"/>
      <c r="M46" s="22">
        <v>234.97470000000001</v>
      </c>
      <c r="N46" s="23">
        <v>479.60950000000003</v>
      </c>
      <c r="O46" s="23">
        <v>-244.63480000000001</v>
      </c>
      <c r="P46" s="24">
        <v>14283.1739</v>
      </c>
      <c r="Q46" s="19"/>
      <c r="R46" s="22">
        <v>1208.1374000000001</v>
      </c>
      <c r="S46" s="23">
        <v>1372.6042</v>
      </c>
      <c r="T46" s="23">
        <v>-164.46679999999992</v>
      </c>
      <c r="U46" s="24">
        <v>53828.9948</v>
      </c>
      <c r="V46" s="31"/>
    </row>
    <row r="47" spans="2:27" ht="11.25" customHeight="1" x14ac:dyDescent="0.15">
      <c r="B47" s="21" t="s">
        <v>14</v>
      </c>
      <c r="C47" s="22">
        <v>274.17259999999999</v>
      </c>
      <c r="D47" s="23">
        <v>156.2869</v>
      </c>
      <c r="E47" s="23">
        <v>117.88569999999999</v>
      </c>
      <c r="F47" s="24">
        <v>7424.7102000000004</v>
      </c>
      <c r="G47" s="19"/>
      <c r="H47" s="22">
        <v>839.452</v>
      </c>
      <c r="I47" s="23">
        <v>315.62189999999998</v>
      </c>
      <c r="J47" s="23">
        <v>523.83010000000002</v>
      </c>
      <c r="K47" s="24">
        <v>14924.5478</v>
      </c>
      <c r="L47" s="19"/>
      <c r="M47" s="22">
        <v>227.43469999999999</v>
      </c>
      <c r="N47" s="23">
        <v>245.0949</v>
      </c>
      <c r="O47" s="23">
        <v>-17.660200000000003</v>
      </c>
      <c r="P47" s="24">
        <v>14851.7997</v>
      </c>
      <c r="Q47" s="19"/>
      <c r="R47" s="22">
        <v>1941.0192</v>
      </c>
      <c r="S47" s="23">
        <v>902.74159999999995</v>
      </c>
      <c r="T47" s="23">
        <v>1038.2775999999999</v>
      </c>
      <c r="U47" s="24">
        <v>57554.178</v>
      </c>
      <c r="V47" s="31"/>
    </row>
    <row r="48" spans="2:27" ht="11.25" customHeight="1" x14ac:dyDescent="0.15">
      <c r="B48" s="21" t="s">
        <v>15</v>
      </c>
      <c r="C48" s="22">
        <v>0</v>
      </c>
      <c r="D48" s="23">
        <v>0</v>
      </c>
      <c r="E48" s="23">
        <v>0</v>
      </c>
      <c r="F48" s="24">
        <v>0</v>
      </c>
      <c r="G48" s="19"/>
      <c r="H48" s="22">
        <v>0</v>
      </c>
      <c r="I48" s="23">
        <v>0</v>
      </c>
      <c r="J48" s="23">
        <v>0</v>
      </c>
      <c r="K48" s="24">
        <v>0</v>
      </c>
      <c r="L48" s="19"/>
      <c r="M48" s="22">
        <v>0</v>
      </c>
      <c r="N48" s="23">
        <v>0</v>
      </c>
      <c r="O48" s="23">
        <v>0</v>
      </c>
      <c r="P48" s="24">
        <v>0</v>
      </c>
      <c r="Q48" s="19"/>
      <c r="R48" s="22">
        <v>0</v>
      </c>
      <c r="S48" s="23">
        <v>0</v>
      </c>
      <c r="T48" s="23">
        <v>0</v>
      </c>
      <c r="U48" s="24">
        <v>0</v>
      </c>
      <c r="V48" s="31"/>
    </row>
    <row r="49" spans="2:28" ht="11.25" customHeight="1" x14ac:dyDescent="0.15">
      <c r="B49" s="21" t="s">
        <v>16</v>
      </c>
      <c r="C49" s="22">
        <v>0</v>
      </c>
      <c r="D49" s="23">
        <v>0</v>
      </c>
      <c r="E49" s="23">
        <v>0</v>
      </c>
      <c r="F49" s="24">
        <v>0</v>
      </c>
      <c r="G49" s="19"/>
      <c r="H49" s="22">
        <v>0</v>
      </c>
      <c r="I49" s="23">
        <v>0</v>
      </c>
      <c r="J49" s="23">
        <v>0</v>
      </c>
      <c r="K49" s="24">
        <v>0</v>
      </c>
      <c r="L49" s="19"/>
      <c r="M49" s="22">
        <v>0</v>
      </c>
      <c r="N49" s="23">
        <v>0</v>
      </c>
      <c r="O49" s="23">
        <v>0</v>
      </c>
      <c r="P49" s="24">
        <v>0</v>
      </c>
      <c r="Q49" s="19"/>
      <c r="R49" s="22">
        <v>0</v>
      </c>
      <c r="S49" s="23">
        <v>0</v>
      </c>
      <c r="T49" s="23">
        <v>0</v>
      </c>
      <c r="U49" s="24">
        <v>0</v>
      </c>
      <c r="V49" s="31"/>
    </row>
    <row r="50" spans="2:28" ht="11.25" customHeight="1" x14ac:dyDescent="0.15">
      <c r="B50" s="21" t="s">
        <v>17</v>
      </c>
      <c r="C50" s="22">
        <v>0</v>
      </c>
      <c r="D50" s="23">
        <v>0</v>
      </c>
      <c r="E50" s="23">
        <v>0</v>
      </c>
      <c r="F50" s="24">
        <v>0</v>
      </c>
      <c r="G50" s="19"/>
      <c r="H50" s="22">
        <v>0</v>
      </c>
      <c r="I50" s="23">
        <v>0</v>
      </c>
      <c r="J50" s="23">
        <v>0</v>
      </c>
      <c r="K50" s="24">
        <v>0</v>
      </c>
      <c r="L50" s="19"/>
      <c r="M50" s="22">
        <v>0</v>
      </c>
      <c r="N50" s="23">
        <v>0</v>
      </c>
      <c r="O50" s="23">
        <v>0</v>
      </c>
      <c r="P50" s="24">
        <v>0</v>
      </c>
      <c r="Q50" s="19"/>
      <c r="R50" s="22">
        <v>0</v>
      </c>
      <c r="S50" s="23">
        <v>0</v>
      </c>
      <c r="T50" s="23">
        <v>0</v>
      </c>
      <c r="U50" s="24">
        <v>0</v>
      </c>
      <c r="V50" s="31"/>
    </row>
    <row r="51" spans="2:28" ht="11.25" customHeight="1" x14ac:dyDescent="0.15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15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15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15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15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15">
      <c r="B56" s="10" t="s">
        <v>23</v>
      </c>
      <c r="C56" s="25">
        <f>SUM(C44:C55)</f>
        <v>715.20910000000003</v>
      </c>
      <c r="D56" s="26">
        <f>SUM(D44:D55)</f>
        <v>797.18769999999995</v>
      </c>
      <c r="E56" s="26">
        <f>SUM(E44:E55)</f>
        <v>-81.978600000000029</v>
      </c>
      <c r="F56" s="27"/>
      <c r="G56" s="28"/>
      <c r="H56" s="25">
        <f>SUM(H44:H55)</f>
        <v>2211.7443999999996</v>
      </c>
      <c r="I56" s="26">
        <f>SUM(I44:I55)</f>
        <v>1224.3942999999999</v>
      </c>
      <c r="J56" s="26">
        <f>SUM(J44:J55)</f>
        <v>987.3501</v>
      </c>
      <c r="K56" s="27"/>
      <c r="L56" s="28"/>
      <c r="M56" s="25">
        <f>SUM(M44:M55)</f>
        <v>1114.0702999999999</v>
      </c>
      <c r="N56" s="26">
        <f>SUM(N44:N55)</f>
        <v>1871.7668000000001</v>
      </c>
      <c r="O56" s="26">
        <f>SUM(O44:O55)</f>
        <v>-757.69650000000001</v>
      </c>
      <c r="P56" s="27"/>
      <c r="Q56" s="28"/>
      <c r="R56" s="25">
        <f>SUM(R44:R55)</f>
        <v>6511.6354000000001</v>
      </c>
      <c r="S56" s="26">
        <f>SUM(S44:S55)</f>
        <v>4462.9665999999997</v>
      </c>
      <c r="T56" s="26">
        <f>SUM(T44:T55)</f>
        <v>2048.6687999999999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2718.0286999999998</v>
      </c>
      <c r="D62" s="17">
        <v>1654.1039000000001</v>
      </c>
      <c r="E62" s="17">
        <v>1063.9247999999998</v>
      </c>
      <c r="F62" s="18">
        <v>90783.775899999993</v>
      </c>
      <c r="H62" s="16">
        <v>4193.9991</v>
      </c>
      <c r="I62" s="17">
        <v>2599.6457</v>
      </c>
      <c r="J62" s="17">
        <v>1594.3534</v>
      </c>
      <c r="K62" s="18">
        <v>141124.8652</v>
      </c>
      <c r="L62" s="38"/>
      <c r="M62" s="42">
        <f>+C8+H8+M8+R8+C26+H26+M26+R26+C44+H44+M44+R44+C62+H62</f>
        <v>29613.3956</v>
      </c>
      <c r="N62" s="43">
        <f>+D8+I8+N8+S8+D26+I26+N26+S26+D44+I44+N44+S44+D62+I62</f>
        <v>27618.325700000001</v>
      </c>
      <c r="O62" s="43">
        <f>+E8+J8+O8+T8+E26+J26+O26+T26+E44+J44+O44+T44+E62+J62</f>
        <v>1995.0698999999997</v>
      </c>
      <c r="P62" s="44">
        <f>+F8+K8+P8+U8+F26+K26+P26+U26+F44+K44+P44+U44+F62+K62</f>
        <v>2452312.0471999994</v>
      </c>
      <c r="Q62" s="19"/>
      <c r="R62" s="16">
        <v>7620.8191999999999</v>
      </c>
      <c r="S62" s="17">
        <v>7412.1498000000001</v>
      </c>
      <c r="T62" s="17">
        <v>208.66939999999977</v>
      </c>
      <c r="U62" s="18">
        <v>408591.29509999999</v>
      </c>
    </row>
    <row r="63" spans="2:28" ht="11.25" customHeight="1" x14ac:dyDescent="0.15">
      <c r="B63" s="21" t="s">
        <v>12</v>
      </c>
      <c r="C63" s="22">
        <v>4140.0012999999999</v>
      </c>
      <c r="D63" s="23">
        <v>1994.8915</v>
      </c>
      <c r="E63" s="23">
        <v>2145.1098000000002</v>
      </c>
      <c r="F63" s="24">
        <v>94921.617899999997</v>
      </c>
      <c r="H63" s="22">
        <v>5849.2888000000003</v>
      </c>
      <c r="I63" s="23">
        <v>2830.3211999999999</v>
      </c>
      <c r="J63" s="23">
        <v>3018.9676000000004</v>
      </c>
      <c r="K63" s="24">
        <v>151931.41930000001</v>
      </c>
      <c r="L63" s="38"/>
      <c r="M63" s="42">
        <f t="shared" ref="M63:P63" si="0">+C9+H9+M9+R9+C27+H27+M27+R27+C45+H45+M45+R45+C63+H63</f>
        <v>41543.143300000003</v>
      </c>
      <c r="N63" s="43">
        <f t="shared" si="0"/>
        <v>38051.662100000001</v>
      </c>
      <c r="O63" s="43">
        <f t="shared" si="0"/>
        <v>3491.4811999999993</v>
      </c>
      <c r="P63" s="44">
        <f t="shared" si="0"/>
        <v>2567605.8171000006</v>
      </c>
      <c r="Q63" s="19"/>
      <c r="R63" s="22">
        <v>9581.8572999999997</v>
      </c>
      <c r="S63" s="23">
        <v>9677.9035999999996</v>
      </c>
      <c r="T63" s="23">
        <v>-96.046299999999974</v>
      </c>
      <c r="U63" s="24">
        <v>427861.18170000002</v>
      </c>
    </row>
    <row r="64" spans="2:28" ht="11.25" customHeight="1" x14ac:dyDescent="0.15">
      <c r="B64" s="21" t="s">
        <v>13</v>
      </c>
      <c r="C64" s="22">
        <v>2072.2851999999998</v>
      </c>
      <c r="D64" s="23">
        <v>4226.5391</v>
      </c>
      <c r="E64" s="23">
        <v>-2154.2539000000002</v>
      </c>
      <c r="F64" s="24">
        <v>92900.398300000001</v>
      </c>
      <c r="H64" s="22">
        <v>5372.31</v>
      </c>
      <c r="I64" s="23">
        <v>3587.0437999999999</v>
      </c>
      <c r="J64" s="23">
        <v>1785.2662000000005</v>
      </c>
      <c r="K64" s="24">
        <v>158481.3811</v>
      </c>
      <c r="L64" s="38"/>
      <c r="M64" s="42">
        <f t="shared" ref="M64:P64" si="1">+C10+H10+M10+R10+C28+H28+M28+R28+C46+H46+M46+R46+C64+H64</f>
        <v>38117.360099999991</v>
      </c>
      <c r="N64" s="43">
        <f t="shared" si="1"/>
        <v>42029.187200000008</v>
      </c>
      <c r="O64" s="43">
        <f>+E10+J10+O10+T10+E28+J28+O28+T28+E46+J46+O46+T46+E64+J64</f>
        <v>-3911.8271</v>
      </c>
      <c r="P64" s="44">
        <f t="shared" si="1"/>
        <v>2595062.5669</v>
      </c>
      <c r="Q64" s="19"/>
      <c r="R64" s="22">
        <v>8854.7122999999992</v>
      </c>
      <c r="S64" s="23">
        <v>7838.7646999999997</v>
      </c>
      <c r="T64" s="23">
        <v>1015.9475999999995</v>
      </c>
      <c r="U64" s="24">
        <v>434555.07500000001</v>
      </c>
    </row>
    <row r="65" spans="2:21" ht="11.25" customHeight="1" x14ac:dyDescent="0.15">
      <c r="B65" s="21" t="s">
        <v>14</v>
      </c>
      <c r="C65" s="22">
        <v>1958.4896000000001</v>
      </c>
      <c r="D65" s="23">
        <v>1834.4432999999999</v>
      </c>
      <c r="E65" s="23">
        <v>124.0463000000002</v>
      </c>
      <c r="F65" s="24">
        <v>96895.642900000006</v>
      </c>
      <c r="H65" s="22">
        <v>4564.8289999999997</v>
      </c>
      <c r="I65" s="23">
        <v>3938.6215000000002</v>
      </c>
      <c r="J65" s="23">
        <v>626.20749999999953</v>
      </c>
      <c r="K65" s="24">
        <v>165909.7787</v>
      </c>
      <c r="L65" s="38"/>
      <c r="M65" s="42">
        <f t="shared" ref="M65:P65" si="2">+C11+H11+M11+R11+C29+H29+M29+R29+C47+H47+M47+R47+C65+H65</f>
        <v>62212.663399999998</v>
      </c>
      <c r="N65" s="43">
        <f t="shared" si="2"/>
        <v>54562.496200000001</v>
      </c>
      <c r="O65" s="43">
        <f t="shared" si="2"/>
        <v>7650.1671999999971</v>
      </c>
      <c r="P65" s="44">
        <f t="shared" si="2"/>
        <v>2770677.3920999994</v>
      </c>
      <c r="Q65" s="19"/>
      <c r="R65" s="22">
        <v>32511.009900000001</v>
      </c>
      <c r="S65" s="23">
        <v>6788.6547</v>
      </c>
      <c r="T65" s="23">
        <v>25722.355200000002</v>
      </c>
      <c r="U65" s="24">
        <v>490738.62040000001</v>
      </c>
    </row>
    <row r="66" spans="2:21" ht="11.25" customHeight="1" x14ac:dyDescent="0.15">
      <c r="B66" s="21" t="s">
        <v>15</v>
      </c>
      <c r="C66" s="22">
        <v>0</v>
      </c>
      <c r="D66" s="23">
        <v>0</v>
      </c>
      <c r="E66" s="23">
        <v>0</v>
      </c>
      <c r="F66" s="24">
        <v>0</v>
      </c>
      <c r="H66" s="22">
        <v>0</v>
      </c>
      <c r="I66" s="23">
        <v>0</v>
      </c>
      <c r="J66" s="23">
        <v>0</v>
      </c>
      <c r="K66" s="24">
        <v>0</v>
      </c>
      <c r="L66" s="38"/>
      <c r="M66" s="42">
        <f t="shared" ref="M66:P66" si="3">+C12+H12+M12+R12+C30+H30+M30+R30+C48+H48+M48+R48+C66+H66</f>
        <v>0</v>
      </c>
      <c r="N66" s="43">
        <f t="shared" si="3"/>
        <v>0</v>
      </c>
      <c r="O66" s="43">
        <f>+E12+J12+O12+T12+E30+J30+O30+T30+E48+J48+O48+T48+E66+J66</f>
        <v>0</v>
      </c>
      <c r="P66" s="44">
        <f t="shared" si="3"/>
        <v>0</v>
      </c>
      <c r="Q66" s="19"/>
      <c r="R66" s="22">
        <v>0</v>
      </c>
      <c r="S66" s="23">
        <v>0</v>
      </c>
      <c r="T66" s="23">
        <v>0</v>
      </c>
      <c r="U66" s="24">
        <v>0</v>
      </c>
    </row>
    <row r="67" spans="2:21" ht="11.25" customHeight="1" x14ac:dyDescent="0.15">
      <c r="B67" s="21" t="s">
        <v>16</v>
      </c>
      <c r="C67" s="22">
        <v>0</v>
      </c>
      <c r="D67" s="23">
        <v>0</v>
      </c>
      <c r="E67" s="23">
        <v>0</v>
      </c>
      <c r="F67" s="24">
        <v>0</v>
      </c>
      <c r="H67" s="22">
        <v>0</v>
      </c>
      <c r="I67" s="23">
        <v>0</v>
      </c>
      <c r="J67" s="23">
        <v>0</v>
      </c>
      <c r="K67" s="24">
        <v>0</v>
      </c>
      <c r="L67" s="38"/>
      <c r="M67" s="42">
        <f t="shared" ref="M67:P67" si="4">+C13+H13+M13+R13+C31+H31+M31+R31+C49+H49+M49+R49+C67+H67</f>
        <v>0</v>
      </c>
      <c r="N67" s="43">
        <f t="shared" si="4"/>
        <v>0</v>
      </c>
      <c r="O67" s="43">
        <f t="shared" si="4"/>
        <v>0</v>
      </c>
      <c r="P67" s="44">
        <f t="shared" si="4"/>
        <v>0</v>
      </c>
      <c r="Q67" s="19"/>
      <c r="R67" s="22">
        <v>0</v>
      </c>
      <c r="S67" s="23">
        <v>0</v>
      </c>
      <c r="T67" s="23">
        <v>0</v>
      </c>
      <c r="U67" s="24">
        <v>0</v>
      </c>
    </row>
    <row r="68" spans="2:21" ht="11.25" customHeight="1" x14ac:dyDescent="0.15">
      <c r="B68" s="21" t="s">
        <v>17</v>
      </c>
      <c r="C68" s="22">
        <v>0</v>
      </c>
      <c r="D68" s="23">
        <v>0</v>
      </c>
      <c r="E68" s="23">
        <v>0</v>
      </c>
      <c r="F68" s="24">
        <v>0</v>
      </c>
      <c r="H68" s="22">
        <v>0</v>
      </c>
      <c r="I68" s="23">
        <v>0</v>
      </c>
      <c r="J68" s="23">
        <v>0</v>
      </c>
      <c r="K68" s="24">
        <v>0</v>
      </c>
      <c r="L68" s="38"/>
      <c r="M68" s="42">
        <f t="shared" ref="M68:P68" si="5">+C14+H14+M14+R14+C32+H32+M32+R32+C50+H50+M50+R50+C68+H68</f>
        <v>0</v>
      </c>
      <c r="N68" s="43">
        <f t="shared" si="5"/>
        <v>0</v>
      </c>
      <c r="O68" s="43">
        <f t="shared" si="5"/>
        <v>0</v>
      </c>
      <c r="P68" s="44">
        <f t="shared" si="5"/>
        <v>0</v>
      </c>
      <c r="Q68" s="19"/>
      <c r="R68" s="22">
        <v>0</v>
      </c>
      <c r="S68" s="23">
        <v>0</v>
      </c>
      <c r="T68" s="23">
        <v>0</v>
      </c>
      <c r="U68" s="24">
        <v>0</v>
      </c>
    </row>
    <row r="69" spans="2:21" ht="11.25" customHeight="1" x14ac:dyDescent="0.15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15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15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15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15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15">
      <c r="B74" s="10" t="s">
        <v>23</v>
      </c>
      <c r="C74" s="25">
        <f>SUM(C62:C73)</f>
        <v>10888.8048</v>
      </c>
      <c r="D74" s="26">
        <f>SUM(D62:D73)</f>
        <v>9709.9778000000006</v>
      </c>
      <c r="E74" s="26">
        <f>SUM(E62:E73)</f>
        <v>1178.827</v>
      </c>
      <c r="F74" s="27"/>
      <c r="H74" s="25">
        <f>SUM(H62:H73)</f>
        <v>19980.426899999999</v>
      </c>
      <c r="I74" s="26">
        <f>SUM(I62:I73)</f>
        <v>12955.6322</v>
      </c>
      <c r="J74" s="26">
        <f>SUM(J62:J73)</f>
        <v>7024.7946999999995</v>
      </c>
      <c r="K74" s="27"/>
      <c r="L74" s="38"/>
      <c r="M74" s="25">
        <f>SUM(M62:M73)</f>
        <v>171486.5624</v>
      </c>
      <c r="N74" s="26">
        <f>SUM(N62:N73)</f>
        <v>162261.67120000001</v>
      </c>
      <c r="O74" s="26">
        <f>SUM(O62:O73)</f>
        <v>9224.8911999999964</v>
      </c>
      <c r="P74" s="27"/>
      <c r="Q74" s="28"/>
      <c r="R74" s="25">
        <f>SUM(R62:R73)</f>
        <v>58568.398700000005</v>
      </c>
      <c r="S74" s="26">
        <f>SUM(S62:S73)</f>
        <v>31717.4728</v>
      </c>
      <c r="T74" s="26">
        <f>SUM(T62:T73)</f>
        <v>26850.925900000002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2019</vt:lpstr>
      <vt:lpstr>'Aktiefonder 2019'!Utskriftsområde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2018-08-13T13:45:25Z</cp:lastPrinted>
  <dcterms:created xsi:type="dcterms:W3CDTF">2010-02-10T19:23:47Z</dcterms:created>
  <dcterms:modified xsi:type="dcterms:W3CDTF">2019-05-09T08:28:26Z</dcterms:modified>
</cp:coreProperties>
</file>