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defaultThemeVersion="166925"/>
  <mc:AlternateContent xmlns:mc="http://schemas.openxmlformats.org/markup-compatibility/2006">
    <mc:Choice Requires="x15">
      <x15ac:absPath xmlns:x15ac="http://schemas.microsoft.com/office/spreadsheetml/2010/11/ac" url="/Volumes/GoogleDrive/Min enhet/Ekonomi/Storytel AB publ/Aktietorget/Rapportering/Q2 2018/"/>
    </mc:Choice>
  </mc:AlternateContent>
  <xr:revisionPtr revIDLastSave="0" documentId="8_{5FA7EC89-5327-4849-BA17-FF90ED4B5AC4}" xr6:coauthVersionLast="34" xr6:coauthVersionMax="34" xr10:uidLastSave="{00000000-0000-0000-0000-000000000000}"/>
  <bookViews>
    <workbookView xWindow="0" yWindow="460" windowWidth="28800" windowHeight="13720" activeTab="2" xr2:uid="{E5C78213-9699-44B8-A85A-FEBB0271B7AA}"/>
  </bookViews>
  <sheets>
    <sheet name="Contribution Profit" sheetId="1" r:id="rId1"/>
    <sheet name="PL" sheetId="2" r:id="rId2"/>
    <sheet name="BS" sheetId="3" r:id="rId3"/>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2" l="1"/>
</calcChain>
</file>

<file path=xl/sharedStrings.xml><?xml version="1.0" encoding="utf-8"?>
<sst xmlns="http://schemas.openxmlformats.org/spreadsheetml/2006/main" count="101" uniqueCount="75">
  <si>
    <t>Revenue</t>
  </si>
  <si>
    <t>Contribution Margin</t>
  </si>
  <si>
    <t>Paying Subscribers</t>
  </si>
  <si>
    <t>Streaming Sweden</t>
  </si>
  <si>
    <t>Contribution Profit</t>
  </si>
  <si>
    <t>ARPU (SEK/Month)</t>
  </si>
  <si>
    <r>
      <t>Contribution Profit</t>
    </r>
    <r>
      <rPr>
        <vertAlign val="superscript"/>
        <sz val="10"/>
        <color rgb="FF000000"/>
        <rFont val="Arial"/>
        <family val="2"/>
      </rPr>
      <t>2</t>
    </r>
  </si>
  <si>
    <r>
      <t>ARPU</t>
    </r>
    <r>
      <rPr>
        <vertAlign val="superscript"/>
        <sz val="10"/>
        <color rgb="FF000000"/>
        <rFont val="Arial"/>
        <family val="2"/>
      </rPr>
      <t>3</t>
    </r>
    <r>
      <rPr>
        <i/>
        <sz val="10"/>
        <color rgb="FF000000"/>
        <rFont val="Arial"/>
        <family val="2"/>
      </rPr>
      <t xml:space="preserve"> (SEK/Month)</t>
    </r>
  </si>
  <si>
    <r>
      <t>Streaming International</t>
    </r>
    <r>
      <rPr>
        <vertAlign val="superscript"/>
        <sz val="10"/>
        <color rgb="FF000000"/>
        <rFont val="Arial"/>
        <family val="2"/>
      </rPr>
      <t>4</t>
    </r>
  </si>
  <si>
    <r>
      <t>Print Publishing</t>
    </r>
    <r>
      <rPr>
        <vertAlign val="superscript"/>
        <sz val="10"/>
        <color rgb="FF000000"/>
        <rFont val="Arial"/>
        <family val="2"/>
      </rPr>
      <t>5</t>
    </r>
  </si>
  <si>
    <r>
      <t>Contribution Profit</t>
    </r>
    <r>
      <rPr>
        <vertAlign val="superscript"/>
        <sz val="10"/>
        <color rgb="FF000000"/>
        <rFont val="Arial"/>
        <family val="2"/>
      </rPr>
      <t>6</t>
    </r>
  </si>
  <si>
    <t>Streaming total</t>
  </si>
  <si>
    <t>Currency: thousand SEK</t>
  </si>
  <si>
    <t>Q2 2018</t>
  </si>
  <si>
    <t>Q1 2015</t>
  </si>
  <si>
    <t>Q2 2015</t>
  </si>
  <si>
    <t>Q3 2015</t>
  </si>
  <si>
    <t>Q4 2015</t>
  </si>
  <si>
    <t>Q1 2016</t>
  </si>
  <si>
    <t>Q2 2016</t>
  </si>
  <si>
    <t>Q3 2016</t>
  </si>
  <si>
    <t>Q4 2016</t>
  </si>
  <si>
    <t>Q1 2018</t>
  </si>
  <si>
    <r>
      <t>Forecast</t>
    </r>
    <r>
      <rPr>
        <i/>
        <vertAlign val="superscript"/>
        <sz val="11.5"/>
        <color theme="1"/>
        <rFont val="Arial"/>
        <family val="2"/>
      </rPr>
      <t>1</t>
    </r>
  </si>
  <si>
    <t>Q1 2017</t>
  </si>
  <si>
    <t>Q2 2017</t>
  </si>
  <si>
    <t>Q3 2017</t>
  </si>
  <si>
    <t>Q4 2017</t>
  </si>
  <si>
    <t>1:</t>
  </si>
  <si>
    <t>2:</t>
  </si>
  <si>
    <t>3:</t>
  </si>
  <si>
    <t>4:</t>
  </si>
  <si>
    <t>5:</t>
  </si>
  <si>
    <t>6:</t>
  </si>
  <si>
    <t>Forecast is an approximation based on information available at time of reporting.</t>
  </si>
  <si>
    <t>Contribution Profit is defined as streaming revenue minus costs for content (licensed content and in-house productions) and marketing.</t>
  </si>
  <si>
    <t>ARPU = Average Revenue Per User (Subscriber) per month</t>
  </si>
  <si>
    <t>Storytel Norway included in figures @ 100%. In the consolidated group accounts Norway is reported according to the principle of proportional consolidation.</t>
  </si>
  <si>
    <t>Print Publishing refers to physical books. People’s Press is included in the group from Q2, 2017 –– in this table it is included in each quarter, in an attempt to show comparisons. In Group Accounts all acquisitions are included from the acquisition date. Internal transactions have been redacted. Barnens bokklubb not included in table.</t>
  </si>
  <si>
    <t xml:space="preserve">Contribution Profit is defined as revenue minus cost per sold unit, distribution costs, and sales and marketing costs. </t>
  </si>
  <si>
    <t>Assets</t>
  </si>
  <si>
    <t>Intangible assets</t>
  </si>
  <si>
    <t>Equity and liabilities</t>
  </si>
  <si>
    <t>Tangible assets</t>
  </si>
  <si>
    <t>Non-current financial assets</t>
  </si>
  <si>
    <t>Inventory</t>
  </si>
  <si>
    <t>Current receivables</t>
  </si>
  <si>
    <t>Liquid assets and short-term investments</t>
  </si>
  <si>
    <t>Total assets</t>
  </si>
  <si>
    <t>Share-capital</t>
  </si>
  <si>
    <t>Provisions</t>
  </si>
  <si>
    <t>Long-term liabilities</t>
  </si>
  <si>
    <t>Short-term liabilities</t>
  </si>
  <si>
    <t>Total Equity and liabilities</t>
  </si>
  <si>
    <t>Operating Revenue</t>
  </si>
  <si>
    <t>Operating expenses</t>
  </si>
  <si>
    <t>Earnings/losses for period</t>
  </si>
  <si>
    <t>Net Turnover</t>
  </si>
  <si>
    <t>Change in inventory during production</t>
  </si>
  <si>
    <t>Sum of profits/losses from associated companies</t>
  </si>
  <si>
    <t>Other revenue</t>
  </si>
  <si>
    <t>Total Group revenue</t>
  </si>
  <si>
    <t>Unit-sale costs</t>
  </si>
  <si>
    <t>Other external costs</t>
  </si>
  <si>
    <t>Staffing costs</t>
  </si>
  <si>
    <t>Earnings before depreciation</t>
  </si>
  <si>
    <t>Depreciation</t>
  </si>
  <si>
    <t>Earnings before financial items</t>
  </si>
  <si>
    <t>Profits from associated companies</t>
  </si>
  <si>
    <t>Net financial items</t>
  </si>
  <si>
    <t>Earnings before taxes</t>
  </si>
  <si>
    <t>Deferred taxes</t>
  </si>
  <si>
    <t>Taxes on year’s profits</t>
  </si>
  <si>
    <t>Other Equity, including current year's profits/losses</t>
  </si>
  <si>
    <t>Q3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</si>
</sst>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D]d\ mmm\ yyyy;@"/>
    <numFmt numFmtId="165" formatCode="#,##0;\(#,##0\);\-"/>
    <numFmt numFmtId="166" formatCode="0.0%;\(0.0%\);\-"/>
    <numFmt numFmtId="167" formatCode="0.0%"/>
  </numFmts>
  <fonts count="12" x14ac:knownFonts="1">
    <font>
      <sz val="11"/>
      <color theme="1"/>
      <name val="Calibri"/>
      <family val="2"/>
      <scheme val="minor"/>
    </font>
    <font>
      <sz val="11"/>
      <color theme="1"/>
      <name val="Calibri"/>
      <family val="2"/>
      <scheme val="minor"/>
    </font>
    <font>
      <sz val="10"/>
      <color theme="1"/>
      <name val="Arial"/>
      <family val="2"/>
    </font>
    <font>
      <sz val="10"/>
      <color rgb="FF000000"/>
      <name val="Arial"/>
      <family val="2"/>
    </font>
    <font>
      <sz val="11"/>
      <color theme="1"/>
      <name val="Arial"/>
      <family val="2"/>
    </font>
    <font>
      <i/>
      <sz val="10"/>
      <color rgb="FF000000"/>
      <name val="Arial"/>
      <family val="2"/>
    </font>
    <font>
      <vertAlign val="superscript"/>
      <sz val="10"/>
      <color rgb="FF000000"/>
      <name val="Arial"/>
      <family val="2"/>
    </font>
    <font>
      <b/>
      <sz val="10"/>
      <color rgb="FF000000"/>
      <name val="Arial"/>
      <family val="2"/>
    </font>
    <font>
      <b/>
      <sz val="10"/>
      <color theme="1"/>
      <name val="Arial"/>
      <family val="2"/>
    </font>
    <font>
      <i/>
      <sz val="10"/>
      <color theme="1"/>
      <name val="Arial"/>
      <family val="2"/>
    </font>
    <font>
      <i/>
      <sz val="11"/>
      <color theme="1"/>
      <name val="Arial"/>
      <family val="2"/>
    </font>
    <font>
      <i/>
      <vertAlign val="superscript"/>
      <sz val="11.5"/>
      <color theme="1"/>
      <name val="Arial"/>
      <family val="2"/>
    </font>
  </fonts>
  <fills count="5">
    <fill>
      <patternFill patternType="none"/>
    </fill>
    <fill>
      <patternFill patternType="gray125"/>
    </fill>
    <fill>
      <patternFill patternType="solid">
        <fgColor rgb="FFFFFFFF"/>
        <bgColor indexed="64"/>
      </patternFill>
    </fill>
    <fill>
      <patternFill patternType="solid">
        <fgColor rgb="FFF3F3F3"/>
        <bgColor indexed="64"/>
      </patternFill>
    </fill>
    <fill>
      <patternFill patternType="solid">
        <fgColor theme="0" tint="-0.499984740745262"/>
        <bgColor indexed="64"/>
      </patternFill>
    </fill>
  </fills>
  <borders count="5">
    <border>
      <left/>
      <right/>
      <top/>
      <bottom/>
      <diagonal/>
    </border>
    <border>
      <left/>
      <right/>
      <top style="thin">
        <color auto="1"/>
      </top>
      <bottom style="thin">
        <color auto="1"/>
      </bottom>
      <diagonal/>
    </border>
    <border>
      <left/>
      <right/>
      <top/>
      <bottom style="thin">
        <color auto="1"/>
      </bottom>
      <diagonal/>
    </border>
    <border>
      <left style="dotted">
        <color auto="1"/>
      </left>
      <right/>
      <top/>
      <bottom/>
      <diagonal/>
    </border>
    <border>
      <left style="dotted">
        <color auto="1"/>
      </left>
      <right/>
      <top/>
      <bottom style="thin">
        <color auto="1"/>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2" fillId="0" borderId="0" xfId="0" applyFont="1"/>
    <xf numFmtId="0" fontId="8" fillId="0" borderId="0" xfId="0" applyFont="1"/>
    <xf numFmtId="0" fontId="8" fillId="0" borderId="0" xfId="0" applyFont="1" applyBorder="1"/>
    <xf numFmtId="0" fontId="4" fillId="0" borderId="0" xfId="0" applyFont="1" applyBorder="1"/>
    <xf numFmtId="0" fontId="5" fillId="0" borderId="0" xfId="0" applyFont="1" applyBorder="1" applyAlignment="1">
      <alignment vertical="center" wrapText="1"/>
    </xf>
    <xf numFmtId="0" fontId="7" fillId="0" borderId="0" xfId="0" applyFont="1" applyBorder="1" applyAlignment="1">
      <alignment vertical="center" wrapText="1"/>
    </xf>
    <xf numFmtId="0" fontId="2" fillId="0" borderId="0" xfId="0" applyFont="1" applyBorder="1"/>
    <xf numFmtId="0" fontId="4" fillId="0" borderId="0" xfId="0" applyFont="1" applyBorder="1" applyAlignment="1">
      <alignment horizontal="right"/>
    </xf>
    <xf numFmtId="0" fontId="9" fillId="0" borderId="1" xfId="0" applyFont="1" applyBorder="1"/>
    <xf numFmtId="3" fontId="2" fillId="0" borderId="0" xfId="0" applyNumberFormat="1" applyFont="1" applyBorder="1" applyAlignment="1">
      <alignment horizontal="right" wrapText="1"/>
    </xf>
    <xf numFmtId="3" fontId="2" fillId="2" borderId="0" xfId="0" applyNumberFormat="1" applyFont="1" applyFill="1" applyBorder="1" applyAlignment="1">
      <alignment horizontal="right" wrapText="1"/>
    </xf>
    <xf numFmtId="3" fontId="3" fillId="2" borderId="0" xfId="0" applyNumberFormat="1" applyFont="1" applyFill="1" applyBorder="1" applyAlignment="1">
      <alignment horizontal="right" wrapText="1"/>
    </xf>
    <xf numFmtId="0" fontId="8" fillId="0" borderId="1" xfId="0" applyFont="1" applyBorder="1" applyAlignment="1">
      <alignment horizontal="right"/>
    </xf>
    <xf numFmtId="3" fontId="2" fillId="0" borderId="0" xfId="0" applyNumberFormat="1" applyFont="1" applyBorder="1"/>
    <xf numFmtId="3" fontId="2" fillId="4" borderId="0" xfId="0" applyNumberFormat="1" applyFont="1" applyFill="1" applyBorder="1"/>
    <xf numFmtId="0" fontId="9" fillId="0" borderId="0" xfId="0" applyFont="1" applyBorder="1" applyAlignment="1">
      <alignment horizontal="right"/>
    </xf>
    <xf numFmtId="3" fontId="2" fillId="0" borderId="0" xfId="0" applyNumberFormat="1" applyFont="1" applyFill="1" applyBorder="1" applyAlignment="1">
      <alignment horizontal="right" wrapText="1"/>
    </xf>
    <xf numFmtId="0" fontId="5" fillId="0" borderId="2" xfId="0" applyFont="1" applyBorder="1" applyAlignment="1">
      <alignment vertical="center" wrapText="1"/>
    </xf>
    <xf numFmtId="3" fontId="2" fillId="4" borderId="2" xfId="0" applyNumberFormat="1" applyFont="1" applyFill="1" applyBorder="1"/>
    <xf numFmtId="0" fontId="5" fillId="0" borderId="0" xfId="0" applyFont="1" applyBorder="1" applyAlignment="1">
      <alignment vertical="center"/>
    </xf>
    <xf numFmtId="0" fontId="7" fillId="0" borderId="0" xfId="0" applyFont="1" applyBorder="1" applyAlignment="1">
      <alignment vertical="center"/>
    </xf>
    <xf numFmtId="0" fontId="5" fillId="0" borderId="2" xfId="0" applyFont="1" applyBorder="1" applyAlignment="1">
      <alignment vertical="center"/>
    </xf>
    <xf numFmtId="0" fontId="3" fillId="0" borderId="0" xfId="0" applyFont="1" applyAlignment="1">
      <alignment vertical="top" wrapText="1"/>
    </xf>
    <xf numFmtId="20" fontId="9" fillId="0" borderId="0" xfId="0" quotePrefix="1" applyNumberFormat="1" applyFont="1" applyBorder="1" applyAlignment="1">
      <alignment horizontal="right" vertical="top"/>
    </xf>
    <xf numFmtId="0" fontId="5" fillId="0" borderId="0" xfId="0" applyFont="1" applyAlignment="1">
      <alignment vertical="top"/>
    </xf>
    <xf numFmtId="0" fontId="10" fillId="0" borderId="0" xfId="0" applyFont="1" applyBorder="1" applyAlignment="1">
      <alignment vertical="top"/>
    </xf>
    <xf numFmtId="164" fontId="8" fillId="0" borderId="1" xfId="0" applyNumberFormat="1" applyFont="1" applyBorder="1" applyAlignment="1">
      <alignment horizontal="right"/>
    </xf>
    <xf numFmtId="3" fontId="2" fillId="0" borderId="0" xfId="0" applyNumberFormat="1" applyFont="1"/>
    <xf numFmtId="3" fontId="8" fillId="0" borderId="0" xfId="0" applyNumberFormat="1" applyFont="1"/>
    <xf numFmtId="0" fontId="8" fillId="0" borderId="2" xfId="0" applyFont="1" applyBorder="1"/>
    <xf numFmtId="3" fontId="8" fillId="0" borderId="2" xfId="0" applyNumberFormat="1" applyFont="1" applyBorder="1"/>
    <xf numFmtId="165" fontId="2" fillId="0" borderId="0" xfId="0" applyNumberFormat="1" applyFont="1"/>
    <xf numFmtId="165" fontId="8" fillId="0" borderId="0" xfId="0" applyNumberFormat="1" applyFont="1"/>
    <xf numFmtId="165" fontId="8" fillId="0" borderId="2" xfId="0" applyNumberFormat="1" applyFont="1" applyBorder="1"/>
    <xf numFmtId="165" fontId="2" fillId="0" borderId="0" xfId="0" applyNumberFormat="1" applyFont="1" applyBorder="1" applyAlignment="1">
      <alignment horizontal="right" wrapText="1"/>
    </xf>
    <xf numFmtId="165" fontId="2" fillId="2" borderId="0" xfId="0" applyNumberFormat="1" applyFont="1" applyFill="1" applyBorder="1" applyAlignment="1">
      <alignment horizontal="right" wrapText="1"/>
    </xf>
    <xf numFmtId="165" fontId="3" fillId="2" borderId="0" xfId="0" applyNumberFormat="1" applyFont="1" applyFill="1" applyBorder="1" applyAlignment="1">
      <alignment horizontal="right" wrapText="1"/>
    </xf>
    <xf numFmtId="165" fontId="2" fillId="3" borderId="0" xfId="0" applyNumberFormat="1" applyFont="1" applyFill="1" applyBorder="1" applyAlignment="1">
      <alignment horizontal="right" wrapText="1"/>
    </xf>
    <xf numFmtId="166" fontId="3" fillId="2" borderId="0" xfId="1" applyNumberFormat="1" applyFont="1" applyFill="1" applyBorder="1" applyAlignment="1">
      <alignment horizontal="right" wrapText="1"/>
    </xf>
    <xf numFmtId="166" fontId="2" fillId="3" borderId="0" xfId="1" applyNumberFormat="1" applyFont="1" applyFill="1" applyBorder="1" applyAlignment="1">
      <alignment horizontal="right" wrapText="1"/>
    </xf>
    <xf numFmtId="165" fontId="3" fillId="2" borderId="3" xfId="0" applyNumberFormat="1" applyFont="1" applyFill="1" applyBorder="1" applyAlignment="1">
      <alignment horizontal="right" wrapText="1"/>
    </xf>
    <xf numFmtId="165" fontId="2" fillId="2" borderId="3" xfId="0" applyNumberFormat="1" applyFont="1" applyFill="1" applyBorder="1" applyAlignment="1">
      <alignment horizontal="right" wrapText="1"/>
    </xf>
    <xf numFmtId="166" fontId="3" fillId="2" borderId="3" xfId="1" applyNumberFormat="1" applyFont="1" applyFill="1" applyBorder="1" applyAlignment="1">
      <alignment horizontal="right" wrapText="1"/>
    </xf>
    <xf numFmtId="3" fontId="3" fillId="2" borderId="3" xfId="0" applyNumberFormat="1" applyFont="1" applyFill="1" applyBorder="1" applyAlignment="1">
      <alignment horizontal="right" wrapText="1"/>
    </xf>
    <xf numFmtId="3" fontId="2" fillId="0" borderId="3" xfId="0" applyNumberFormat="1" applyFont="1" applyBorder="1"/>
    <xf numFmtId="166" fontId="3" fillId="2" borderId="2" xfId="1" applyNumberFormat="1" applyFont="1" applyFill="1" applyBorder="1" applyAlignment="1">
      <alignment horizontal="right" wrapText="1"/>
    </xf>
    <xf numFmtId="166" fontId="2" fillId="3" borderId="2" xfId="1" applyNumberFormat="1" applyFont="1" applyFill="1" applyBorder="1" applyAlignment="1">
      <alignment horizontal="right" wrapText="1"/>
    </xf>
    <xf numFmtId="166" fontId="3" fillId="2" borderId="4" xfId="1" applyNumberFormat="1" applyFont="1" applyFill="1" applyBorder="1" applyAlignment="1">
      <alignment horizontal="right" wrapText="1"/>
    </xf>
    <xf numFmtId="167" fontId="2" fillId="2" borderId="0" xfId="1" applyNumberFormat="1" applyFont="1" applyFill="1" applyBorder="1" applyAlignment="1">
      <alignment horizontal="right" wrapText="1"/>
    </xf>
    <xf numFmtId="0" fontId="5" fillId="0" borderId="0" xfId="0" applyFont="1" applyAlignment="1">
      <alignment horizontal="left" vertical="top" wrapText="1"/>
    </xf>
  </cellXfs>
  <cellStyles count="2">
    <cellStyle name="Normal" xfId="0" builtinId="0"/>
    <cellStyle name="Procent" xfId="1" builtinId="5"/>
  </cellStyles>
  <dxfs count="0"/>
  <tableStyles count="0" defaultTableStyle="TableStyleMedium2" defaultPivotStyle="PivotStyleLight16"/>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A35D-9139-4FA5-97E9-8D2DDD387293}">
  <dimension ref="B1:S37"/>
  <sheetViews>
    <sheetView showGridLines="0" zoomScaleNormal="100" workbookViewId="0">
      <selection activeCell="T20" sqref="T20"/>
    </sheetView>
  </sheetViews>
  <sheetFormatPr baseColWidth="10" defaultColWidth="9.1640625" defaultRowHeight="14" zeroHeight="1" x14ac:dyDescent="0.15"/>
  <cols>
    <col min="1" max="1" width="4.33203125" style="4" customWidth="1"/>
    <col min="2" max="2" width="4" style="7" customWidth="1"/>
    <col min="3" max="3" width="19.83203125" style="7" customWidth="1"/>
    <col min="4" max="18" width="9.6640625" style="4" customWidth="1"/>
    <col min="19" max="19" width="10.1640625" style="4" bestFit="1" customWidth="1"/>
    <col min="20" max="16384" width="9.1640625" style="4"/>
  </cols>
  <sheetData>
    <row r="1" spans="2:19" x14ac:dyDescent="0.15"/>
    <row r="2" spans="2:19" x14ac:dyDescent="0.15">
      <c r="B2" s="9" t="s">
        <v>12</v>
      </c>
      <c r="C2" s="9"/>
      <c r="D2" s="13" t="s">
        <v>14</v>
      </c>
      <c r="E2" s="13" t="s">
        <v>15</v>
      </c>
      <c r="F2" s="13" t="s">
        <v>16</v>
      </c>
      <c r="G2" s="13" t="s">
        <v>17</v>
      </c>
      <c r="H2" s="13" t="s">
        <v>18</v>
      </c>
      <c r="I2" s="13" t="s">
        <v>19</v>
      </c>
      <c r="J2" s="13" t="s">
        <v>20</v>
      </c>
      <c r="K2" s="13" t="s">
        <v>21</v>
      </c>
      <c r="L2" s="13" t="s">
        <v>24</v>
      </c>
      <c r="M2" s="13" t="s">
        <v>25</v>
      </c>
      <c r="N2" s="13" t="s">
        <v>26</v>
      </c>
      <c r="O2" s="13" t="s">
        <v>27</v>
      </c>
      <c r="P2" s="13" t="s">
        <v>22</v>
      </c>
      <c r="Q2" s="13" t="s">
        <v>13</v>
      </c>
      <c r="R2" s="13" t="s">
        <v>74</v>
      </c>
      <c r="S2" s="8"/>
    </row>
    <row r="3" spans="2:19" ht="18" x14ac:dyDescent="0.2">
      <c r="B3" s="3" t="s">
        <v>11</v>
      </c>
      <c r="C3" s="3"/>
      <c r="D3" s="7"/>
      <c r="E3" s="7"/>
      <c r="F3" s="7"/>
      <c r="G3" s="7"/>
      <c r="H3" s="7"/>
      <c r="I3" s="7"/>
      <c r="J3" s="7"/>
      <c r="K3" s="7"/>
      <c r="L3" s="7"/>
      <c r="M3" s="7"/>
      <c r="N3" s="7"/>
      <c r="O3" s="7"/>
      <c r="P3" s="7"/>
      <c r="Q3" s="7"/>
      <c r="R3" s="16" t="s">
        <v>23</v>
      </c>
    </row>
    <row r="4" spans="2:19" x14ac:dyDescent="0.15">
      <c r="B4" s="20" t="s">
        <v>0</v>
      </c>
      <c r="C4" s="5"/>
      <c r="D4" s="35">
        <v>57064</v>
      </c>
      <c r="E4" s="35">
        <v>67453</v>
      </c>
      <c r="F4" s="35">
        <v>84043</v>
      </c>
      <c r="G4" s="36">
        <v>91665</v>
      </c>
      <c r="H4" s="36">
        <v>99668</v>
      </c>
      <c r="I4" s="36">
        <v>111339</v>
      </c>
      <c r="J4" s="37">
        <v>135703</v>
      </c>
      <c r="K4" s="37">
        <v>147399</v>
      </c>
      <c r="L4" s="36">
        <v>155660</v>
      </c>
      <c r="M4" s="36">
        <v>167008</v>
      </c>
      <c r="N4" s="37">
        <v>197881</v>
      </c>
      <c r="O4" s="37">
        <v>209225</v>
      </c>
      <c r="P4" s="37">
        <v>222133</v>
      </c>
      <c r="Q4" s="38">
        <v>239139</v>
      </c>
      <c r="R4" s="41">
        <v>275500</v>
      </c>
    </row>
    <row r="5" spans="2:19" ht="15" x14ac:dyDescent="0.15">
      <c r="B5" s="20" t="s">
        <v>6</v>
      </c>
      <c r="C5" s="5"/>
      <c r="D5" s="35">
        <v>5942</v>
      </c>
      <c r="E5" s="35">
        <v>7332</v>
      </c>
      <c r="F5" s="35">
        <v>19161</v>
      </c>
      <c r="G5" s="36">
        <v>19313</v>
      </c>
      <c r="H5" s="36">
        <v>22425</v>
      </c>
      <c r="I5" s="36">
        <v>20962</v>
      </c>
      <c r="J5" s="37">
        <v>29268</v>
      </c>
      <c r="K5" s="37">
        <v>32683</v>
      </c>
      <c r="L5" s="36">
        <v>32132</v>
      </c>
      <c r="M5" s="36">
        <v>27846</v>
      </c>
      <c r="N5" s="36">
        <v>27784</v>
      </c>
      <c r="O5" s="36">
        <v>30277</v>
      </c>
      <c r="P5" s="36">
        <v>24079</v>
      </c>
      <c r="Q5" s="38">
        <v>25045</v>
      </c>
      <c r="R5" s="42"/>
    </row>
    <row r="6" spans="2:19" x14ac:dyDescent="0.15">
      <c r="B6" s="20" t="s">
        <v>1</v>
      </c>
      <c r="C6" s="5"/>
      <c r="D6" s="39">
        <v>0.10412869760269171</v>
      </c>
      <c r="E6" s="39">
        <v>0.10869790817309831</v>
      </c>
      <c r="F6" s="39">
        <v>0.22799043346858155</v>
      </c>
      <c r="G6" s="39">
        <v>0.21069110347460862</v>
      </c>
      <c r="H6" s="39">
        <v>0.22499699000682266</v>
      </c>
      <c r="I6" s="39">
        <v>0.1882718544265711</v>
      </c>
      <c r="J6" s="39">
        <v>0.21567688260392179</v>
      </c>
      <c r="K6" s="39">
        <v>0.22173149071567649</v>
      </c>
      <c r="L6" s="39">
        <v>0.20642425799820122</v>
      </c>
      <c r="M6" s="39">
        <v>0.16673452768729641</v>
      </c>
      <c r="N6" s="39">
        <v>0.14040761872034202</v>
      </c>
      <c r="O6" s="39">
        <v>0.14482016967379616</v>
      </c>
      <c r="P6" s="39">
        <v>0.10839902220741628</v>
      </c>
      <c r="Q6" s="40">
        <v>0.10472988512956899</v>
      </c>
      <c r="R6" s="43"/>
    </row>
    <row r="7" spans="2:19" x14ac:dyDescent="0.15">
      <c r="B7" s="20" t="s">
        <v>2</v>
      </c>
      <c r="C7" s="5"/>
      <c r="D7" s="35">
        <v>150100</v>
      </c>
      <c r="E7" s="35">
        <v>181100</v>
      </c>
      <c r="F7" s="35">
        <v>229400</v>
      </c>
      <c r="G7" s="36">
        <v>245400</v>
      </c>
      <c r="H7" s="36">
        <v>268300</v>
      </c>
      <c r="I7" s="36">
        <v>291600</v>
      </c>
      <c r="J7" s="37">
        <v>341500</v>
      </c>
      <c r="K7" s="37">
        <v>360200</v>
      </c>
      <c r="L7" s="36">
        <v>381200</v>
      </c>
      <c r="M7" s="36">
        <v>423200</v>
      </c>
      <c r="N7" s="37">
        <v>503900</v>
      </c>
      <c r="O7" s="37">
        <v>533400</v>
      </c>
      <c r="P7" s="37">
        <v>577900</v>
      </c>
      <c r="Q7" s="38">
        <v>621200</v>
      </c>
      <c r="R7" s="41">
        <v>725000</v>
      </c>
    </row>
    <row r="8" spans="2:19" ht="15" x14ac:dyDescent="0.15">
      <c r="B8" s="20" t="s">
        <v>7</v>
      </c>
      <c r="C8" s="5"/>
      <c r="D8" s="35">
        <v>126.72440595158783</v>
      </c>
      <c r="E8" s="35">
        <v>124.15424259157004</v>
      </c>
      <c r="F8" s="35">
        <v>122.12002324905551</v>
      </c>
      <c r="G8" s="36">
        <v>124.51100244498777</v>
      </c>
      <c r="H8" s="36">
        <v>123.82656230587651</v>
      </c>
      <c r="I8" s="36">
        <v>127.27366255144032</v>
      </c>
      <c r="J8" s="37">
        <v>132.45778428501708</v>
      </c>
      <c r="K8" s="37">
        <v>136.40477512493061</v>
      </c>
      <c r="L8" s="36">
        <v>136.11402588317591</v>
      </c>
      <c r="M8" s="36">
        <v>131.54379332073094</v>
      </c>
      <c r="N8" s="36">
        <v>130.89964940133626</v>
      </c>
      <c r="O8" s="36">
        <v>130.74928133983252</v>
      </c>
      <c r="P8" s="36">
        <v>128.12655015285227</v>
      </c>
      <c r="Q8" s="38">
        <v>128.32099162910495</v>
      </c>
      <c r="R8" s="42">
        <v>126.66666666666667</v>
      </c>
    </row>
    <row r="9" spans="2:19" x14ac:dyDescent="0.15">
      <c r="B9" s="20"/>
      <c r="C9" s="5"/>
      <c r="D9" s="10"/>
      <c r="E9" s="10"/>
      <c r="F9" s="10"/>
      <c r="G9" s="10"/>
      <c r="H9" s="11"/>
      <c r="I9" s="11"/>
      <c r="J9" s="12"/>
      <c r="K9" s="12"/>
      <c r="L9" s="11"/>
      <c r="M9" s="11"/>
      <c r="N9" s="12"/>
      <c r="O9" s="12"/>
      <c r="P9" s="12"/>
      <c r="Q9" s="17"/>
      <c r="R9" s="44"/>
    </row>
    <row r="10" spans="2:19" x14ac:dyDescent="0.15">
      <c r="B10" s="21" t="s">
        <v>3</v>
      </c>
      <c r="C10" s="6"/>
      <c r="D10" s="14"/>
      <c r="E10" s="14"/>
      <c r="F10" s="14"/>
      <c r="G10" s="14"/>
      <c r="H10" s="14"/>
      <c r="I10" s="14"/>
      <c r="J10" s="14"/>
      <c r="K10" s="14"/>
      <c r="L10" s="14"/>
      <c r="M10" s="14"/>
      <c r="N10" s="14"/>
      <c r="O10" s="14"/>
      <c r="P10" s="14"/>
      <c r="Q10" s="14"/>
      <c r="R10" s="45"/>
    </row>
    <row r="11" spans="2:19" x14ac:dyDescent="0.15">
      <c r="B11" s="20" t="s">
        <v>0</v>
      </c>
      <c r="C11" s="5"/>
      <c r="D11" s="35">
        <v>42972</v>
      </c>
      <c r="E11" s="35">
        <v>48900</v>
      </c>
      <c r="F11" s="35">
        <v>59217</v>
      </c>
      <c r="G11" s="36">
        <v>64505</v>
      </c>
      <c r="H11" s="36">
        <v>69823</v>
      </c>
      <c r="I11" s="36">
        <v>75284</v>
      </c>
      <c r="J11" s="37">
        <v>86889</v>
      </c>
      <c r="K11" s="37">
        <v>91557</v>
      </c>
      <c r="L11" s="36">
        <v>96177</v>
      </c>
      <c r="M11" s="36">
        <v>101365</v>
      </c>
      <c r="N11" s="37">
        <v>113709</v>
      </c>
      <c r="O11" s="37">
        <v>118038</v>
      </c>
      <c r="P11" s="37">
        <v>122046</v>
      </c>
      <c r="Q11" s="38">
        <v>125759</v>
      </c>
      <c r="R11" s="41">
        <v>135000</v>
      </c>
    </row>
    <row r="12" spans="2:19" x14ac:dyDescent="0.15">
      <c r="B12" s="20" t="s">
        <v>4</v>
      </c>
      <c r="C12" s="5"/>
      <c r="D12" s="35">
        <v>8102</v>
      </c>
      <c r="E12" s="35">
        <v>7336</v>
      </c>
      <c r="F12" s="35">
        <v>18281</v>
      </c>
      <c r="G12" s="36">
        <v>16080</v>
      </c>
      <c r="H12" s="36">
        <v>20869</v>
      </c>
      <c r="I12" s="36">
        <v>22424</v>
      </c>
      <c r="J12" s="37">
        <v>29464</v>
      </c>
      <c r="K12" s="37">
        <v>27073</v>
      </c>
      <c r="L12" s="36">
        <v>32677</v>
      </c>
      <c r="M12" s="36">
        <v>31257</v>
      </c>
      <c r="N12" s="36">
        <v>32872</v>
      </c>
      <c r="O12" s="36">
        <v>38501</v>
      </c>
      <c r="P12" s="36">
        <v>43067</v>
      </c>
      <c r="Q12" s="38">
        <v>35763</v>
      </c>
      <c r="R12" s="42"/>
    </row>
    <row r="13" spans="2:19" x14ac:dyDescent="0.15">
      <c r="B13" s="20" t="s">
        <v>1</v>
      </c>
      <c r="C13" s="5"/>
      <c r="D13" s="39">
        <v>0.18854137577957739</v>
      </c>
      <c r="E13" s="39">
        <v>0.15002044989775051</v>
      </c>
      <c r="F13" s="39">
        <v>0.30871202526301567</v>
      </c>
      <c r="G13" s="39">
        <v>0.24928300131772732</v>
      </c>
      <c r="H13" s="39">
        <v>0.29888432178508512</v>
      </c>
      <c r="I13" s="39">
        <v>0.2978587747728601</v>
      </c>
      <c r="J13" s="39">
        <v>0.33909931061469228</v>
      </c>
      <c r="K13" s="39">
        <v>0.29569557761831428</v>
      </c>
      <c r="L13" s="39">
        <v>0.3397589860361625</v>
      </c>
      <c r="M13" s="39">
        <v>0.30836087406895873</v>
      </c>
      <c r="N13" s="39">
        <v>0.28908881442981649</v>
      </c>
      <c r="O13" s="39">
        <v>0.32617462173198464</v>
      </c>
      <c r="P13" s="39">
        <v>0.35287514543696641</v>
      </c>
      <c r="Q13" s="40">
        <v>0.28437726126957119</v>
      </c>
      <c r="R13" s="43"/>
    </row>
    <row r="14" spans="2:19" x14ac:dyDescent="0.15">
      <c r="B14" s="20" t="s">
        <v>2</v>
      </c>
      <c r="C14" s="5"/>
      <c r="D14" s="35">
        <v>106300</v>
      </c>
      <c r="E14" s="35">
        <v>125900</v>
      </c>
      <c r="F14" s="35">
        <v>155400</v>
      </c>
      <c r="G14" s="36">
        <v>167300</v>
      </c>
      <c r="H14" s="36">
        <v>180300</v>
      </c>
      <c r="I14" s="36">
        <v>193700</v>
      </c>
      <c r="J14" s="37">
        <v>219900</v>
      </c>
      <c r="K14" s="37">
        <v>230800</v>
      </c>
      <c r="L14" s="36">
        <v>241400</v>
      </c>
      <c r="M14" s="36">
        <v>255800</v>
      </c>
      <c r="N14" s="37">
        <v>282300</v>
      </c>
      <c r="O14" s="37">
        <v>292700</v>
      </c>
      <c r="P14" s="37">
        <v>305100</v>
      </c>
      <c r="Q14" s="38">
        <v>314700</v>
      </c>
      <c r="R14" s="41">
        <v>339000</v>
      </c>
    </row>
    <row r="15" spans="2:19" x14ac:dyDescent="0.15">
      <c r="B15" s="20" t="s">
        <v>5</v>
      </c>
      <c r="C15" s="5"/>
      <c r="D15" s="35">
        <v>134.75070555032926</v>
      </c>
      <c r="E15" s="35">
        <v>129.4678316123908</v>
      </c>
      <c r="F15" s="35">
        <v>127.02059202059202</v>
      </c>
      <c r="G15" s="36">
        <v>128.5216178521618</v>
      </c>
      <c r="H15" s="36">
        <v>129.08670733961915</v>
      </c>
      <c r="I15" s="36">
        <v>129.55429358113921</v>
      </c>
      <c r="J15" s="37">
        <v>131.70986812187357</v>
      </c>
      <c r="K15" s="37">
        <v>132.2313691507799</v>
      </c>
      <c r="L15" s="36">
        <v>132.80447390223696</v>
      </c>
      <c r="M15" s="36">
        <v>132.08887151420382</v>
      </c>
      <c r="N15" s="36">
        <v>134.2649663478569</v>
      </c>
      <c r="O15" s="36">
        <v>134.42432524769387</v>
      </c>
      <c r="P15" s="36">
        <v>133.33988856112751</v>
      </c>
      <c r="Q15" s="38">
        <v>133.20516894396781</v>
      </c>
      <c r="R15" s="42">
        <v>132.74336283185841</v>
      </c>
    </row>
    <row r="16" spans="2:19" x14ac:dyDescent="0.15">
      <c r="B16" s="20"/>
      <c r="C16" s="5"/>
      <c r="D16" s="10"/>
      <c r="E16" s="10"/>
      <c r="F16" s="10"/>
      <c r="G16" s="49"/>
      <c r="H16" s="49"/>
      <c r="I16" s="49"/>
      <c r="J16" s="49"/>
      <c r="K16" s="49"/>
      <c r="L16" s="49"/>
      <c r="M16" s="49"/>
      <c r="N16" s="49"/>
      <c r="O16" s="49"/>
      <c r="P16" s="49"/>
      <c r="Q16" s="49"/>
      <c r="R16" s="44"/>
    </row>
    <row r="17" spans="2:18" ht="15" customHeight="1" x14ac:dyDescent="0.15">
      <c r="B17" s="21" t="s">
        <v>8</v>
      </c>
      <c r="C17" s="6"/>
      <c r="D17" s="14"/>
      <c r="E17" s="14"/>
      <c r="F17" s="14"/>
      <c r="G17" s="14"/>
      <c r="H17" s="14"/>
      <c r="I17" s="14"/>
      <c r="J17" s="14"/>
      <c r="K17" s="14"/>
      <c r="L17" s="14"/>
      <c r="M17" s="14"/>
      <c r="N17" s="14"/>
      <c r="O17" s="14"/>
      <c r="P17" s="14"/>
      <c r="Q17" s="14"/>
      <c r="R17" s="45"/>
    </row>
    <row r="18" spans="2:18" x14ac:dyDescent="0.15">
      <c r="B18" s="20" t="s">
        <v>0</v>
      </c>
      <c r="C18" s="5"/>
      <c r="D18" s="35">
        <v>14092</v>
      </c>
      <c r="E18" s="35">
        <v>18552</v>
      </c>
      <c r="F18" s="35">
        <v>24826</v>
      </c>
      <c r="G18" s="36">
        <v>27160</v>
      </c>
      <c r="H18" s="36">
        <v>29844</v>
      </c>
      <c r="I18" s="36">
        <v>36055</v>
      </c>
      <c r="J18" s="37">
        <v>48814</v>
      </c>
      <c r="K18" s="37">
        <v>55842</v>
      </c>
      <c r="L18" s="36">
        <v>59483</v>
      </c>
      <c r="M18" s="36">
        <v>65643</v>
      </c>
      <c r="N18" s="37">
        <v>84172</v>
      </c>
      <c r="O18" s="37">
        <v>91187</v>
      </c>
      <c r="P18" s="37">
        <v>100087</v>
      </c>
      <c r="Q18" s="38">
        <v>113380</v>
      </c>
      <c r="R18" s="41">
        <v>140500</v>
      </c>
    </row>
    <row r="19" spans="2:18" x14ac:dyDescent="0.15">
      <c r="B19" s="20" t="s">
        <v>4</v>
      </c>
      <c r="C19" s="5"/>
      <c r="D19" s="35">
        <v>-2160</v>
      </c>
      <c r="E19" s="35">
        <v>-3</v>
      </c>
      <c r="F19" s="35">
        <v>879</v>
      </c>
      <c r="G19" s="36">
        <v>3234</v>
      </c>
      <c r="H19" s="36">
        <v>1556</v>
      </c>
      <c r="I19" s="36">
        <v>-1463</v>
      </c>
      <c r="J19" s="37">
        <v>-195</v>
      </c>
      <c r="K19" s="37">
        <v>5611</v>
      </c>
      <c r="L19" s="36">
        <v>-545</v>
      </c>
      <c r="M19" s="36">
        <v>-3411</v>
      </c>
      <c r="N19" s="36">
        <v>-5088</v>
      </c>
      <c r="O19" s="36">
        <v>-8224</v>
      </c>
      <c r="P19" s="36">
        <v>-18988</v>
      </c>
      <c r="Q19" s="38">
        <v>-10718</v>
      </c>
      <c r="R19" s="42"/>
    </row>
    <row r="20" spans="2:18" x14ac:dyDescent="0.15">
      <c r="B20" s="20" t="s">
        <v>1</v>
      </c>
      <c r="C20" s="5"/>
      <c r="D20" s="39">
        <v>-0.1532784558614817</v>
      </c>
      <c r="E20" s="39">
        <v>-1.6170763260025875E-4</v>
      </c>
      <c r="F20" s="39">
        <v>3.5406428744058645E-2</v>
      </c>
      <c r="G20" s="39">
        <v>0.1190721649484536</v>
      </c>
      <c r="H20" s="39">
        <v>5.213778313898941E-2</v>
      </c>
      <c r="I20" s="39">
        <v>-4.0576896408265152E-2</v>
      </c>
      <c r="J20" s="39">
        <v>-3.9947556029008074E-3</v>
      </c>
      <c r="K20" s="39">
        <v>0.10047992550410086</v>
      </c>
      <c r="L20" s="39">
        <v>-9.1622816603063057E-3</v>
      </c>
      <c r="M20" s="39">
        <v>-5.1962890178693842E-2</v>
      </c>
      <c r="N20" s="39">
        <v>-6.0447654802071947E-2</v>
      </c>
      <c r="O20" s="39">
        <v>-9.0188294384067905E-2</v>
      </c>
      <c r="P20" s="39">
        <v>-0.18971494799524413</v>
      </c>
      <c r="Q20" s="40">
        <v>-9.453166343270418E-2</v>
      </c>
      <c r="R20" s="43"/>
    </row>
    <row r="21" spans="2:18" x14ac:dyDescent="0.15">
      <c r="B21" s="20" t="s">
        <v>2</v>
      </c>
      <c r="C21" s="5"/>
      <c r="D21" s="35">
        <v>43800</v>
      </c>
      <c r="E21" s="35">
        <v>55100</v>
      </c>
      <c r="F21" s="35">
        <v>74000</v>
      </c>
      <c r="G21" s="36">
        <v>78100</v>
      </c>
      <c r="H21" s="36">
        <v>88000</v>
      </c>
      <c r="I21" s="36">
        <v>97900</v>
      </c>
      <c r="J21" s="37">
        <v>121600</v>
      </c>
      <c r="K21" s="37">
        <v>129400</v>
      </c>
      <c r="L21" s="36">
        <v>139800</v>
      </c>
      <c r="M21" s="36">
        <v>167400</v>
      </c>
      <c r="N21" s="37">
        <v>221600</v>
      </c>
      <c r="O21" s="37">
        <v>240700</v>
      </c>
      <c r="P21" s="37">
        <v>272800</v>
      </c>
      <c r="Q21" s="38">
        <v>306500</v>
      </c>
      <c r="R21" s="41">
        <v>386000</v>
      </c>
    </row>
    <row r="22" spans="2:18" x14ac:dyDescent="0.15">
      <c r="B22" s="20" t="s">
        <v>5</v>
      </c>
      <c r="C22" s="5"/>
      <c r="D22" s="35">
        <v>107.24505327245055</v>
      </c>
      <c r="E22" s="35">
        <v>112.23230490018149</v>
      </c>
      <c r="F22" s="35">
        <v>111.82882882882883</v>
      </c>
      <c r="G22" s="36">
        <v>115.91976099018353</v>
      </c>
      <c r="H22" s="36">
        <v>113.04545454545455</v>
      </c>
      <c r="I22" s="36">
        <v>122.76132107592781</v>
      </c>
      <c r="J22" s="37">
        <v>133.81030701754383</v>
      </c>
      <c r="K22" s="37">
        <v>143.8485316846986</v>
      </c>
      <c r="L22" s="36">
        <v>141.82880305197901</v>
      </c>
      <c r="M22" s="36">
        <v>130.71087216248506</v>
      </c>
      <c r="N22" s="36">
        <v>126.61251504211793</v>
      </c>
      <c r="O22" s="36">
        <v>126.28029358814568</v>
      </c>
      <c r="P22" s="36">
        <v>122.29594330400782</v>
      </c>
      <c r="Q22" s="38">
        <v>123.30614464382816</v>
      </c>
      <c r="R22" s="42">
        <v>121.32987910189983</v>
      </c>
    </row>
    <row r="23" spans="2:18" x14ac:dyDescent="0.15">
      <c r="B23" s="20"/>
      <c r="C23" s="5"/>
      <c r="D23" s="10"/>
      <c r="E23" s="10"/>
      <c r="F23" s="10"/>
      <c r="G23" s="11"/>
      <c r="H23" s="11"/>
      <c r="I23" s="11"/>
      <c r="J23" s="12"/>
      <c r="K23" s="12"/>
      <c r="L23" s="11"/>
      <c r="M23" s="11"/>
      <c r="N23" s="12"/>
      <c r="O23" s="12"/>
      <c r="P23" s="12"/>
      <c r="Q23" s="17"/>
      <c r="R23" s="44"/>
    </row>
    <row r="24" spans="2:18" ht="15" x14ac:dyDescent="0.15">
      <c r="B24" s="21" t="s">
        <v>9</v>
      </c>
      <c r="C24" s="6"/>
      <c r="D24" s="14"/>
      <c r="E24" s="14"/>
      <c r="F24" s="14"/>
      <c r="G24" s="14"/>
      <c r="H24" s="14"/>
      <c r="I24" s="14"/>
      <c r="J24" s="14"/>
      <c r="K24" s="14"/>
      <c r="L24" s="14"/>
      <c r="M24" s="14"/>
      <c r="N24" s="14"/>
      <c r="O24" s="14"/>
      <c r="P24" s="14"/>
      <c r="Q24" s="14"/>
      <c r="R24" s="45"/>
    </row>
    <row r="25" spans="2:18" x14ac:dyDescent="0.15">
      <c r="B25" s="20" t="s">
        <v>0</v>
      </c>
      <c r="C25" s="5"/>
      <c r="D25" s="15"/>
      <c r="E25" s="15"/>
      <c r="F25" s="15"/>
      <c r="G25" s="36">
        <v>167668</v>
      </c>
      <c r="H25" s="36">
        <v>90106</v>
      </c>
      <c r="I25" s="36">
        <v>129615</v>
      </c>
      <c r="J25" s="37">
        <v>133179</v>
      </c>
      <c r="K25" s="37">
        <v>189258</v>
      </c>
      <c r="L25" s="36">
        <v>104137</v>
      </c>
      <c r="M25" s="36">
        <v>111969</v>
      </c>
      <c r="N25" s="37">
        <v>132619</v>
      </c>
      <c r="O25" s="37">
        <v>173832</v>
      </c>
      <c r="P25" s="37">
        <v>106312</v>
      </c>
      <c r="Q25" s="38">
        <v>115898</v>
      </c>
      <c r="R25" s="41"/>
    </row>
    <row r="26" spans="2:18" ht="15" x14ac:dyDescent="0.15">
      <c r="B26" s="20" t="s">
        <v>10</v>
      </c>
      <c r="C26" s="5"/>
      <c r="D26" s="15"/>
      <c r="E26" s="15"/>
      <c r="F26" s="15"/>
      <c r="G26" s="36">
        <v>72685</v>
      </c>
      <c r="H26" s="36">
        <v>33106</v>
      </c>
      <c r="I26" s="36">
        <v>51109</v>
      </c>
      <c r="J26" s="37">
        <v>48544</v>
      </c>
      <c r="K26" s="37">
        <v>74367</v>
      </c>
      <c r="L26" s="36">
        <v>37543</v>
      </c>
      <c r="M26" s="36">
        <v>37840</v>
      </c>
      <c r="N26" s="36">
        <v>47905</v>
      </c>
      <c r="O26" s="36">
        <v>66854</v>
      </c>
      <c r="P26" s="36">
        <v>39223</v>
      </c>
      <c r="Q26" s="38">
        <v>41889</v>
      </c>
      <c r="R26" s="42"/>
    </row>
    <row r="27" spans="2:18" x14ac:dyDescent="0.15">
      <c r="B27" s="22" t="s">
        <v>1</v>
      </c>
      <c r="C27" s="18"/>
      <c r="D27" s="19"/>
      <c r="E27" s="19"/>
      <c r="F27" s="19"/>
      <c r="G27" s="46">
        <v>0.43350549896223489</v>
      </c>
      <c r="H27" s="46">
        <v>0.36741171509111492</v>
      </c>
      <c r="I27" s="46">
        <v>0.39431392971492496</v>
      </c>
      <c r="J27" s="46">
        <v>0.36450191096193846</v>
      </c>
      <c r="K27" s="46">
        <v>0.39293979646831312</v>
      </c>
      <c r="L27" s="46">
        <v>0.36051547480722512</v>
      </c>
      <c r="M27" s="46">
        <v>0.33795068277826901</v>
      </c>
      <c r="N27" s="46">
        <v>0.3612227508878818</v>
      </c>
      <c r="O27" s="46">
        <v>0.38458971880896498</v>
      </c>
      <c r="P27" s="46">
        <v>0.36894235834148542</v>
      </c>
      <c r="Q27" s="47">
        <v>0.36142987799616905</v>
      </c>
      <c r="R27" s="48"/>
    </row>
    <row r="28" spans="2:18" x14ac:dyDescent="0.15">
      <c r="D28" s="7"/>
      <c r="E28" s="7"/>
      <c r="F28" s="7"/>
      <c r="G28" s="7"/>
      <c r="H28" s="7"/>
      <c r="I28" s="7"/>
      <c r="J28" s="7"/>
      <c r="K28" s="7"/>
      <c r="L28" s="7"/>
      <c r="M28" s="7"/>
      <c r="N28" s="7"/>
      <c r="O28" s="7"/>
      <c r="P28" s="7"/>
      <c r="Q28" s="7"/>
      <c r="R28" s="7"/>
    </row>
    <row r="29" spans="2:18" x14ac:dyDescent="0.15"/>
    <row r="30" spans="2:18" ht="14.25" customHeight="1" x14ac:dyDescent="0.15">
      <c r="B30" s="24" t="s">
        <v>28</v>
      </c>
      <c r="C30" s="25" t="s">
        <v>34</v>
      </c>
      <c r="D30" s="26"/>
      <c r="E30" s="26"/>
      <c r="F30" s="26"/>
      <c r="G30" s="26"/>
      <c r="H30" s="26"/>
      <c r="I30" s="26"/>
      <c r="J30" s="26"/>
      <c r="K30" s="26"/>
      <c r="L30" s="26"/>
      <c r="M30" s="26"/>
      <c r="N30" s="26"/>
      <c r="O30" s="26"/>
      <c r="P30" s="26"/>
      <c r="Q30" s="26"/>
      <c r="R30" s="26"/>
    </row>
    <row r="31" spans="2:18" ht="14.25" customHeight="1" x14ac:dyDescent="0.15">
      <c r="B31" s="24" t="s">
        <v>29</v>
      </c>
      <c r="C31" s="25" t="s">
        <v>35</v>
      </c>
      <c r="D31" s="26"/>
      <c r="E31" s="26"/>
      <c r="F31" s="26"/>
      <c r="G31" s="26"/>
      <c r="H31" s="26"/>
      <c r="I31" s="26"/>
      <c r="J31" s="26"/>
      <c r="K31" s="26"/>
      <c r="L31" s="26"/>
      <c r="M31" s="26"/>
      <c r="N31" s="26"/>
      <c r="O31" s="26"/>
      <c r="P31" s="26"/>
      <c r="Q31" s="26"/>
      <c r="R31" s="26"/>
    </row>
    <row r="32" spans="2:18" ht="14.25" customHeight="1" x14ac:dyDescent="0.15">
      <c r="B32" s="24" t="s">
        <v>30</v>
      </c>
      <c r="C32" s="25" t="s">
        <v>36</v>
      </c>
      <c r="D32" s="26"/>
      <c r="E32" s="26"/>
      <c r="F32" s="26"/>
      <c r="G32" s="26"/>
      <c r="H32" s="26"/>
      <c r="I32" s="26"/>
      <c r="J32" s="26"/>
      <c r="K32" s="26"/>
      <c r="L32" s="26"/>
      <c r="M32" s="26"/>
      <c r="N32" s="26"/>
      <c r="O32" s="26"/>
      <c r="P32" s="26"/>
      <c r="Q32" s="26"/>
      <c r="R32" s="26"/>
    </row>
    <row r="33" spans="2:19" ht="14.25" customHeight="1" x14ac:dyDescent="0.15">
      <c r="B33" s="24" t="s">
        <v>31</v>
      </c>
      <c r="C33" s="25" t="s">
        <v>37</v>
      </c>
      <c r="D33" s="26"/>
      <c r="E33" s="26"/>
      <c r="F33" s="26"/>
      <c r="G33" s="26"/>
      <c r="H33" s="26"/>
      <c r="I33" s="26"/>
      <c r="J33" s="26"/>
      <c r="K33" s="26"/>
      <c r="L33" s="26"/>
      <c r="M33" s="26"/>
      <c r="N33" s="26"/>
      <c r="O33" s="26"/>
      <c r="P33" s="26"/>
      <c r="Q33" s="26"/>
      <c r="R33" s="26"/>
    </row>
    <row r="34" spans="2:19" ht="30" customHeight="1" x14ac:dyDescent="0.15">
      <c r="B34" s="24" t="s">
        <v>32</v>
      </c>
      <c r="C34" s="50" t="s">
        <v>38</v>
      </c>
      <c r="D34" s="50"/>
      <c r="E34" s="50"/>
      <c r="F34" s="50"/>
      <c r="G34" s="50"/>
      <c r="H34" s="50"/>
      <c r="I34" s="50"/>
      <c r="J34" s="50"/>
      <c r="K34" s="50"/>
      <c r="L34" s="50"/>
      <c r="M34" s="50"/>
      <c r="N34" s="50"/>
      <c r="O34" s="50"/>
      <c r="P34" s="50"/>
      <c r="Q34" s="50"/>
      <c r="R34" s="50"/>
      <c r="S34" s="23"/>
    </row>
    <row r="35" spans="2:19" ht="14.25" customHeight="1" x14ac:dyDescent="0.15">
      <c r="B35" s="24" t="s">
        <v>33</v>
      </c>
      <c r="C35" s="25" t="s">
        <v>39</v>
      </c>
      <c r="D35" s="26"/>
      <c r="E35" s="26"/>
      <c r="F35" s="26"/>
      <c r="G35" s="26"/>
      <c r="H35" s="26"/>
      <c r="I35" s="26"/>
      <c r="J35" s="26"/>
      <c r="K35" s="26"/>
      <c r="L35" s="26"/>
      <c r="M35" s="26"/>
      <c r="N35" s="26"/>
      <c r="O35" s="26"/>
      <c r="P35" s="26"/>
      <c r="Q35" s="26"/>
      <c r="R35" s="26"/>
    </row>
    <row r="36" spans="2:19" x14ac:dyDescent="0.15"/>
    <row r="37" spans="2:19" x14ac:dyDescent="0.15"/>
  </sheetData>
  <mergeCells count="1">
    <mergeCell ref="C34:R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6F2E7-BA47-487C-819C-ED579AFB5B57}">
  <dimension ref="B1:P23"/>
  <sheetViews>
    <sheetView showGridLines="0" workbookViewId="0">
      <selection activeCell="P22" sqref="P22"/>
    </sheetView>
  </sheetViews>
  <sheetFormatPr baseColWidth="10" defaultColWidth="9.1640625" defaultRowHeight="13" zeroHeight="1" x14ac:dyDescent="0.15"/>
  <cols>
    <col min="1" max="1" width="4.33203125" style="1" customWidth="1"/>
    <col min="2" max="2" width="45.33203125" style="1" bestFit="1" customWidth="1"/>
    <col min="3" max="16384" width="9.1640625" style="1"/>
  </cols>
  <sheetData>
    <row r="1" spans="2:16" ht="14.25" customHeight="1" x14ac:dyDescent="0.15"/>
    <row r="2" spans="2:16" x14ac:dyDescent="0.15">
      <c r="B2" s="9" t="s">
        <v>12</v>
      </c>
      <c r="C2" s="13" t="s">
        <v>14</v>
      </c>
      <c r="D2" s="13" t="s">
        <v>15</v>
      </c>
      <c r="E2" s="13" t="s">
        <v>16</v>
      </c>
      <c r="F2" s="13" t="s">
        <v>17</v>
      </c>
      <c r="G2" s="13" t="s">
        <v>18</v>
      </c>
      <c r="H2" s="13" t="s">
        <v>19</v>
      </c>
      <c r="I2" s="13" t="s">
        <v>20</v>
      </c>
      <c r="J2" s="13" t="s">
        <v>21</v>
      </c>
      <c r="K2" s="13" t="s">
        <v>24</v>
      </c>
      <c r="L2" s="13" t="s">
        <v>25</v>
      </c>
      <c r="M2" s="13" t="s">
        <v>26</v>
      </c>
      <c r="N2" s="13" t="s">
        <v>27</v>
      </c>
      <c r="O2" s="13" t="s">
        <v>22</v>
      </c>
      <c r="P2" s="13" t="s">
        <v>13</v>
      </c>
    </row>
    <row r="3" spans="2:16" x14ac:dyDescent="0.15">
      <c r="B3" s="2" t="s">
        <v>54</v>
      </c>
    </row>
    <row r="4" spans="2:16" x14ac:dyDescent="0.15">
      <c r="B4" s="1" t="s">
        <v>57</v>
      </c>
      <c r="C4" s="32">
        <v>46119</v>
      </c>
      <c r="D4" s="32">
        <v>56024</v>
      </c>
      <c r="E4" s="32">
        <v>81045</v>
      </c>
      <c r="F4" s="32">
        <v>104112</v>
      </c>
      <c r="G4" s="32">
        <v>99024</v>
      </c>
      <c r="H4" s="32">
        <v>120363</v>
      </c>
      <c r="I4" s="32">
        <v>237216</v>
      </c>
      <c r="J4" s="32">
        <v>287298</v>
      </c>
      <c r="K4" s="32">
        <v>231129</v>
      </c>
      <c r="L4" s="32">
        <v>265899</v>
      </c>
      <c r="M4" s="32">
        <v>308778</v>
      </c>
      <c r="N4" s="32">
        <v>365055</v>
      </c>
      <c r="O4" s="32">
        <v>312163</v>
      </c>
      <c r="P4" s="32">
        <v>337926</v>
      </c>
    </row>
    <row r="5" spans="2:16" x14ac:dyDescent="0.15">
      <c r="B5" s="1" t="s">
        <v>58</v>
      </c>
      <c r="C5" s="32">
        <v>0</v>
      </c>
      <c r="D5" s="32">
        <v>0</v>
      </c>
      <c r="E5" s="32">
        <v>0</v>
      </c>
      <c r="F5" s="32">
        <v>0</v>
      </c>
      <c r="G5" s="32">
        <v>0</v>
      </c>
      <c r="H5" s="32">
        <v>0</v>
      </c>
      <c r="I5" s="32">
        <v>-3462</v>
      </c>
      <c r="J5" s="32">
        <v>-2048</v>
      </c>
      <c r="K5" s="32">
        <v>-3367</v>
      </c>
      <c r="L5" s="32">
        <v>4655</v>
      </c>
      <c r="M5" s="32">
        <v>-3741</v>
      </c>
      <c r="N5" s="32">
        <v>1405</v>
      </c>
      <c r="O5" s="32">
        <v>2398</v>
      </c>
      <c r="P5" s="32">
        <v>-1034</v>
      </c>
    </row>
    <row r="6" spans="2:16" x14ac:dyDescent="0.15">
      <c r="B6" s="1" t="s">
        <v>59</v>
      </c>
      <c r="C6" s="32">
        <v>0</v>
      </c>
      <c r="D6" s="32">
        <v>0</v>
      </c>
      <c r="E6" s="32">
        <v>0</v>
      </c>
      <c r="F6" s="32">
        <v>0</v>
      </c>
      <c r="G6" s="32">
        <v>0</v>
      </c>
      <c r="H6" s="32">
        <v>0</v>
      </c>
      <c r="I6" s="32">
        <v>-215</v>
      </c>
      <c r="J6" s="32">
        <v>-736</v>
      </c>
      <c r="K6" s="32">
        <v>-672</v>
      </c>
      <c r="L6" s="32">
        <v>-569</v>
      </c>
      <c r="M6" s="32">
        <v>969</v>
      </c>
      <c r="N6" s="32">
        <v>272</v>
      </c>
      <c r="O6" s="32">
        <v>0</v>
      </c>
      <c r="P6" s="32">
        <v>0</v>
      </c>
    </row>
    <row r="7" spans="2:16" x14ac:dyDescent="0.15">
      <c r="B7" s="1" t="s">
        <v>60</v>
      </c>
      <c r="C7" s="32">
        <v>771</v>
      </c>
      <c r="D7" s="32">
        <v>0</v>
      </c>
      <c r="E7" s="32">
        <v>0</v>
      </c>
      <c r="F7" s="32">
        <v>796</v>
      </c>
      <c r="G7" s="32">
        <v>291</v>
      </c>
      <c r="H7" s="32">
        <v>2131</v>
      </c>
      <c r="I7" s="32">
        <v>694</v>
      </c>
      <c r="J7" s="32">
        <v>10440</v>
      </c>
      <c r="K7" s="32">
        <v>3718</v>
      </c>
      <c r="L7" s="32">
        <v>9666</v>
      </c>
      <c r="M7" s="32">
        <v>2594</v>
      </c>
      <c r="N7" s="32">
        <v>13423</v>
      </c>
      <c r="O7" s="32">
        <v>5841</v>
      </c>
      <c r="P7" s="32">
        <v>6636</v>
      </c>
    </row>
    <row r="8" spans="2:16" x14ac:dyDescent="0.15">
      <c r="B8" s="2" t="s">
        <v>61</v>
      </c>
      <c r="C8" s="33">
        <v>46890</v>
      </c>
      <c r="D8" s="33">
        <v>56024</v>
      </c>
      <c r="E8" s="33">
        <v>81045</v>
      </c>
      <c r="F8" s="33">
        <v>104908</v>
      </c>
      <c r="G8" s="33">
        <v>99315</v>
      </c>
      <c r="H8" s="33">
        <v>122494</v>
      </c>
      <c r="I8" s="33">
        <v>234233</v>
      </c>
      <c r="J8" s="33">
        <v>294954</v>
      </c>
      <c r="K8" s="33">
        <v>230808</v>
      </c>
      <c r="L8" s="33">
        <v>279651</v>
      </c>
      <c r="M8" s="33">
        <v>308600</v>
      </c>
      <c r="N8" s="33">
        <v>380155</v>
      </c>
      <c r="O8" s="33">
        <v>320402</v>
      </c>
      <c r="P8" s="33">
        <v>343528</v>
      </c>
    </row>
    <row r="9" spans="2:16" ht="6" customHeight="1" x14ac:dyDescent="0.15">
      <c r="C9" s="32"/>
      <c r="D9" s="32"/>
      <c r="E9" s="32"/>
      <c r="F9" s="32"/>
      <c r="G9" s="32"/>
      <c r="H9" s="32"/>
      <c r="I9" s="32"/>
      <c r="J9" s="32"/>
      <c r="K9" s="32"/>
      <c r="L9" s="32"/>
      <c r="M9" s="32"/>
      <c r="N9" s="32"/>
      <c r="O9" s="32"/>
      <c r="P9" s="32"/>
    </row>
    <row r="10" spans="2:16" x14ac:dyDescent="0.15">
      <c r="B10" s="2" t="s">
        <v>55</v>
      </c>
      <c r="C10" s="32"/>
      <c r="D10" s="32"/>
      <c r="E10" s="32"/>
      <c r="F10" s="32"/>
      <c r="G10" s="32"/>
      <c r="H10" s="32"/>
      <c r="I10" s="32"/>
      <c r="J10" s="32"/>
      <c r="K10" s="32"/>
      <c r="L10" s="32"/>
      <c r="M10" s="32"/>
      <c r="N10" s="32"/>
      <c r="O10" s="32"/>
      <c r="P10" s="32"/>
    </row>
    <row r="11" spans="2:16" x14ac:dyDescent="0.15">
      <c r="B11" s="1" t="s">
        <v>62</v>
      </c>
      <c r="C11" s="32">
        <v>-27499</v>
      </c>
      <c r="D11" s="32">
        <v>-37007</v>
      </c>
      <c r="E11" s="32">
        <v>-54709</v>
      </c>
      <c r="F11" s="32">
        <v>-71029</v>
      </c>
      <c r="G11" s="32">
        <v>-59060</v>
      </c>
      <c r="H11" s="32">
        <v>-77627</v>
      </c>
      <c r="I11" s="32">
        <v>-139276</v>
      </c>
      <c r="J11" s="32">
        <v>-155974</v>
      </c>
      <c r="K11" s="32">
        <v>-133979</v>
      </c>
      <c r="L11" s="32">
        <v>-161073</v>
      </c>
      <c r="M11" s="32">
        <v>-185158</v>
      </c>
      <c r="N11" s="32">
        <v>-212366</v>
      </c>
      <c r="O11" s="32">
        <v>-190201</v>
      </c>
      <c r="P11" s="32">
        <v>-196639</v>
      </c>
    </row>
    <row r="12" spans="2:16" x14ac:dyDescent="0.15">
      <c r="B12" s="1" t="s">
        <v>63</v>
      </c>
      <c r="C12" s="32">
        <v>-12948</v>
      </c>
      <c r="D12" s="32">
        <v>-15684</v>
      </c>
      <c r="E12" s="32">
        <v>-14612</v>
      </c>
      <c r="F12" s="32">
        <v>-17704</v>
      </c>
      <c r="G12" s="32">
        <v>-19735</v>
      </c>
      <c r="H12" s="32">
        <v>-22002</v>
      </c>
      <c r="I12" s="32">
        <v>-41773</v>
      </c>
      <c r="J12" s="32">
        <v>-66435</v>
      </c>
      <c r="K12" s="32">
        <v>-55727</v>
      </c>
      <c r="L12" s="32">
        <v>-73090</v>
      </c>
      <c r="M12" s="32">
        <v>-78316</v>
      </c>
      <c r="N12" s="32">
        <v>-103414</v>
      </c>
      <c r="O12" s="32">
        <v>-104034</v>
      </c>
      <c r="P12" s="32">
        <v>-116915</v>
      </c>
    </row>
    <row r="13" spans="2:16" x14ac:dyDescent="0.15">
      <c r="B13" s="1" t="s">
        <v>64</v>
      </c>
      <c r="C13" s="32">
        <v>-5169</v>
      </c>
      <c r="D13" s="32">
        <v>-5333</v>
      </c>
      <c r="E13" s="32">
        <v>-10540</v>
      </c>
      <c r="F13" s="32">
        <v>-15310</v>
      </c>
      <c r="G13" s="32">
        <v>-13311</v>
      </c>
      <c r="H13" s="32">
        <v>-15737</v>
      </c>
      <c r="I13" s="32">
        <v>-33490</v>
      </c>
      <c r="J13" s="32">
        <v>-52889</v>
      </c>
      <c r="K13" s="32">
        <v>-43148</v>
      </c>
      <c r="L13" s="32">
        <v>-53501</v>
      </c>
      <c r="M13" s="32">
        <v>-47841</v>
      </c>
      <c r="N13" s="32">
        <v>-62889</v>
      </c>
      <c r="O13" s="32">
        <v>-60986</v>
      </c>
      <c r="P13" s="32">
        <v>-74041</v>
      </c>
    </row>
    <row r="14" spans="2:16" x14ac:dyDescent="0.15">
      <c r="B14" s="2" t="s">
        <v>65</v>
      </c>
      <c r="C14" s="33">
        <v>1274</v>
      </c>
      <c r="D14" s="33">
        <v>-2000</v>
      </c>
      <c r="E14" s="33">
        <v>1184</v>
      </c>
      <c r="F14" s="33">
        <v>865</v>
      </c>
      <c r="G14" s="33">
        <v>7209</v>
      </c>
      <c r="H14" s="33">
        <v>7128</v>
      </c>
      <c r="I14" s="33">
        <v>19694</v>
      </c>
      <c r="J14" s="33">
        <v>19656</v>
      </c>
      <c r="K14" s="33">
        <v>-2046</v>
      </c>
      <c r="L14" s="33">
        <v>-8013</v>
      </c>
      <c r="M14" s="33">
        <v>-2715</v>
      </c>
      <c r="N14" s="33">
        <v>1486</v>
      </c>
      <c r="O14" s="33">
        <v>-34820</v>
      </c>
      <c r="P14" s="33">
        <v>-44067</v>
      </c>
    </row>
    <row r="15" spans="2:16" x14ac:dyDescent="0.15">
      <c r="B15" s="1" t="s">
        <v>66</v>
      </c>
      <c r="C15" s="32">
        <v>-322</v>
      </c>
      <c r="D15" s="32">
        <v>-368</v>
      </c>
      <c r="E15" s="32">
        <v>-453</v>
      </c>
      <c r="F15" s="32">
        <v>-486</v>
      </c>
      <c r="G15" s="32">
        <v>-510</v>
      </c>
      <c r="H15" s="32">
        <v>-2284</v>
      </c>
      <c r="I15" s="32">
        <v>-9491</v>
      </c>
      <c r="J15" s="32">
        <v>-15901</v>
      </c>
      <c r="K15" s="32">
        <v>-10909</v>
      </c>
      <c r="L15" s="32">
        <v>-14104</v>
      </c>
      <c r="M15" s="32">
        <v>-13878</v>
      </c>
      <c r="N15" s="32">
        <v>-16769</v>
      </c>
      <c r="O15" s="32">
        <v>-15451</v>
      </c>
      <c r="P15" s="32">
        <v>-16049</v>
      </c>
    </row>
    <row r="16" spans="2:16" x14ac:dyDescent="0.15">
      <c r="B16" s="2" t="s">
        <v>67</v>
      </c>
      <c r="C16" s="33">
        <v>952</v>
      </c>
      <c r="D16" s="33">
        <v>-2368</v>
      </c>
      <c r="E16" s="33">
        <v>731</v>
      </c>
      <c r="F16" s="33">
        <v>379</v>
      </c>
      <c r="G16" s="33">
        <v>6699</v>
      </c>
      <c r="H16" s="33">
        <v>4843</v>
      </c>
      <c r="I16" s="33">
        <v>10203</v>
      </c>
      <c r="J16" s="33">
        <v>3755</v>
      </c>
      <c r="K16" s="33">
        <v>-12955</v>
      </c>
      <c r="L16" s="33">
        <v>-22117</v>
      </c>
      <c r="M16" s="33">
        <v>-16593</v>
      </c>
      <c r="N16" s="33">
        <f>+N14+N15</f>
        <v>-15283</v>
      </c>
      <c r="O16" s="33">
        <v>-50271</v>
      </c>
      <c r="P16" s="33">
        <v>-60116</v>
      </c>
    </row>
    <row r="17" spans="2:16" x14ac:dyDescent="0.15">
      <c r="B17" s="1" t="s">
        <v>68</v>
      </c>
      <c r="C17" s="32">
        <v>0</v>
      </c>
      <c r="D17" s="32">
        <v>0</v>
      </c>
      <c r="E17" s="32">
        <v>0</v>
      </c>
      <c r="F17" s="32">
        <v>0</v>
      </c>
      <c r="G17" s="32">
        <v>0</v>
      </c>
      <c r="H17" s="32">
        <v>0</v>
      </c>
      <c r="I17" s="32">
        <v>516</v>
      </c>
      <c r="J17" s="32">
        <v>0</v>
      </c>
      <c r="K17" s="32">
        <v>3776</v>
      </c>
      <c r="L17" s="32">
        <v>31</v>
      </c>
      <c r="M17" s="32">
        <v>-4126</v>
      </c>
      <c r="N17" s="32">
        <v>289</v>
      </c>
      <c r="O17" s="32">
        <v>12</v>
      </c>
      <c r="P17" s="32">
        <v>-26</v>
      </c>
    </row>
    <row r="18" spans="2:16" x14ac:dyDescent="0.15">
      <c r="B18" s="1" t="s">
        <v>69</v>
      </c>
      <c r="C18" s="32">
        <v>-464</v>
      </c>
      <c r="D18" s="32">
        <v>-82</v>
      </c>
      <c r="E18" s="32">
        <v>12810</v>
      </c>
      <c r="F18" s="32">
        <v>-673</v>
      </c>
      <c r="G18" s="32">
        <v>-637</v>
      </c>
      <c r="H18" s="32">
        <v>-58</v>
      </c>
      <c r="I18" s="32">
        <v>-3494</v>
      </c>
      <c r="J18" s="32">
        <v>-1279</v>
      </c>
      <c r="K18" s="32">
        <v>-3057</v>
      </c>
      <c r="L18" s="32">
        <v>-4495</v>
      </c>
      <c r="M18" s="32">
        <v>-3382</v>
      </c>
      <c r="N18" s="32">
        <v>-5054</v>
      </c>
      <c r="O18" s="32">
        <v>-3632</v>
      </c>
      <c r="P18" s="32">
        <v>-4253</v>
      </c>
    </row>
    <row r="19" spans="2:16" x14ac:dyDescent="0.15">
      <c r="B19" s="2" t="s">
        <v>70</v>
      </c>
      <c r="C19" s="33">
        <v>488</v>
      </c>
      <c r="D19" s="33">
        <v>-2450</v>
      </c>
      <c r="E19" s="33">
        <v>13541</v>
      </c>
      <c r="F19" s="33">
        <v>-294</v>
      </c>
      <c r="G19" s="33">
        <v>6062</v>
      </c>
      <c r="H19" s="33">
        <v>4786</v>
      </c>
      <c r="I19" s="33">
        <v>7225</v>
      </c>
      <c r="J19" s="33">
        <v>2476</v>
      </c>
      <c r="K19" s="33">
        <v>-12236</v>
      </c>
      <c r="L19" s="33">
        <v>-26581</v>
      </c>
      <c r="M19" s="33">
        <v>-24101</v>
      </c>
      <c r="N19" s="33">
        <v>-20048</v>
      </c>
      <c r="O19" s="33">
        <v>-53891</v>
      </c>
      <c r="P19" s="33">
        <v>-64395</v>
      </c>
    </row>
    <row r="20" spans="2:16" x14ac:dyDescent="0.15">
      <c r="B20" s="1" t="s">
        <v>71</v>
      </c>
      <c r="C20" s="32">
        <v>0</v>
      </c>
      <c r="D20" s="32">
        <v>0</v>
      </c>
      <c r="E20" s="32">
        <v>0</v>
      </c>
      <c r="F20" s="32">
        <v>0</v>
      </c>
      <c r="G20" s="32">
        <v>0</v>
      </c>
      <c r="H20" s="32">
        <v>0</v>
      </c>
      <c r="I20" s="32">
        <v>0</v>
      </c>
      <c r="J20" s="32">
        <v>11425</v>
      </c>
      <c r="K20" s="32">
        <v>789</v>
      </c>
      <c r="L20" s="32">
        <v>1035</v>
      </c>
      <c r="M20" s="32">
        <v>1022</v>
      </c>
      <c r="N20" s="32">
        <v>9062</v>
      </c>
      <c r="O20" s="32">
        <v>2803</v>
      </c>
      <c r="P20" s="32">
        <v>161</v>
      </c>
    </row>
    <row r="21" spans="2:16" x14ac:dyDescent="0.15">
      <c r="B21" s="1" t="s">
        <v>72</v>
      </c>
      <c r="C21" s="32">
        <v>-129</v>
      </c>
      <c r="D21" s="32">
        <v>170</v>
      </c>
      <c r="E21" s="32">
        <v>-1286</v>
      </c>
      <c r="F21" s="32">
        <v>-4477</v>
      </c>
      <c r="G21" s="32">
        <v>-1338</v>
      </c>
      <c r="H21" s="32">
        <v>-1120</v>
      </c>
      <c r="I21" s="32">
        <v>-1206</v>
      </c>
      <c r="J21" s="32">
        <v>-4815</v>
      </c>
      <c r="K21" s="32">
        <v>-253</v>
      </c>
      <c r="L21" s="32">
        <v>-1104</v>
      </c>
      <c r="M21" s="32">
        <v>-99</v>
      </c>
      <c r="N21" s="32">
        <v>376</v>
      </c>
      <c r="O21" s="32">
        <v>-311</v>
      </c>
      <c r="P21" s="32">
        <v>-123</v>
      </c>
    </row>
    <row r="22" spans="2:16" x14ac:dyDescent="0.15">
      <c r="B22" s="30" t="s">
        <v>56</v>
      </c>
      <c r="C22" s="34">
        <v>359</v>
      </c>
      <c r="D22" s="34">
        <v>-2280</v>
      </c>
      <c r="E22" s="34">
        <v>12255</v>
      </c>
      <c r="F22" s="34">
        <v>-4771</v>
      </c>
      <c r="G22" s="34">
        <v>4724</v>
      </c>
      <c r="H22" s="34">
        <v>3666</v>
      </c>
      <c r="I22" s="34">
        <v>6019</v>
      </c>
      <c r="J22" s="34">
        <v>9086</v>
      </c>
      <c r="K22" s="34">
        <v>-11700</v>
      </c>
      <c r="L22" s="34">
        <v>-26650</v>
      </c>
      <c r="M22" s="34">
        <v>-23178</v>
      </c>
      <c r="N22" s="34">
        <v>-10610</v>
      </c>
      <c r="O22" s="34">
        <v>-51400</v>
      </c>
      <c r="P22" s="34">
        <v>-64357</v>
      </c>
    </row>
    <row r="23" spans="2:16" x14ac:dyDescent="0.15">
      <c r="C23" s="28"/>
      <c r="D23" s="28"/>
      <c r="E23" s="28"/>
      <c r="F23" s="28"/>
      <c r="G23" s="28"/>
      <c r="H23" s="28"/>
      <c r="I23" s="28"/>
      <c r="J23" s="28"/>
      <c r="K23" s="28"/>
      <c r="L23" s="28"/>
      <c r="M23" s="28"/>
      <c r="N23" s="28"/>
      <c r="O23" s="28"/>
      <c r="P23" s="2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D036-BA69-479D-B407-EC537DEC2727}">
  <dimension ref="B1:M19"/>
  <sheetViews>
    <sheetView showGridLines="0" tabSelected="1" workbookViewId="0">
      <selection activeCell="M10" sqref="M10"/>
    </sheetView>
  </sheetViews>
  <sheetFormatPr baseColWidth="10" defaultColWidth="9.1640625" defaultRowHeight="13" zeroHeight="1" x14ac:dyDescent="0.15"/>
  <cols>
    <col min="1" max="1" width="4.33203125" style="1" customWidth="1"/>
    <col min="2" max="2" width="44.33203125" style="1" bestFit="1" customWidth="1"/>
    <col min="3" max="13" width="12.5" style="1" customWidth="1"/>
    <col min="14" max="16384" width="9.1640625" style="1"/>
  </cols>
  <sheetData>
    <row r="1" spans="2:13" ht="14.25" customHeight="1" x14ac:dyDescent="0.15"/>
    <row r="2" spans="2:13" x14ac:dyDescent="0.15">
      <c r="B2" s="9" t="s">
        <v>12</v>
      </c>
      <c r="C2" s="27">
        <v>42369</v>
      </c>
      <c r="D2" s="27">
        <v>42460</v>
      </c>
      <c r="E2" s="27">
        <v>42551</v>
      </c>
      <c r="F2" s="27">
        <v>42643</v>
      </c>
      <c r="G2" s="27">
        <v>42735</v>
      </c>
      <c r="H2" s="27">
        <v>42825</v>
      </c>
      <c r="I2" s="27">
        <v>42916</v>
      </c>
      <c r="J2" s="27">
        <v>43008</v>
      </c>
      <c r="K2" s="27">
        <v>43100</v>
      </c>
      <c r="L2" s="27">
        <v>43190</v>
      </c>
      <c r="M2" s="27">
        <v>43281</v>
      </c>
    </row>
    <row r="3" spans="2:13" x14ac:dyDescent="0.15">
      <c r="B3" s="2" t="s">
        <v>40</v>
      </c>
    </row>
    <row r="4" spans="2:13" x14ac:dyDescent="0.15">
      <c r="B4" s="1" t="s">
        <v>41</v>
      </c>
      <c r="C4" s="28">
        <v>12948</v>
      </c>
      <c r="D4" s="28">
        <v>10754</v>
      </c>
      <c r="E4" s="28">
        <v>158857</v>
      </c>
      <c r="F4" s="28">
        <v>219616</v>
      </c>
      <c r="G4" s="28">
        <v>236201</v>
      </c>
      <c r="H4" s="28">
        <v>230875</v>
      </c>
      <c r="I4" s="28">
        <v>313738</v>
      </c>
      <c r="J4" s="28">
        <v>294244</v>
      </c>
      <c r="K4" s="28">
        <v>304393</v>
      </c>
      <c r="L4" s="28">
        <v>297884</v>
      </c>
      <c r="M4" s="28">
        <v>290940</v>
      </c>
    </row>
    <row r="5" spans="2:13" x14ac:dyDescent="0.15">
      <c r="B5" s="1" t="s">
        <v>43</v>
      </c>
      <c r="C5" s="28">
        <v>1008</v>
      </c>
      <c r="D5" s="28">
        <v>1163</v>
      </c>
      <c r="E5" s="28">
        <v>1278</v>
      </c>
      <c r="F5" s="28">
        <v>4476</v>
      </c>
      <c r="G5" s="28">
        <v>2834</v>
      </c>
      <c r="H5" s="28">
        <v>2812</v>
      </c>
      <c r="I5" s="28">
        <v>3171</v>
      </c>
      <c r="J5" s="28">
        <v>2745</v>
      </c>
      <c r="K5" s="28">
        <v>3588</v>
      </c>
      <c r="L5" s="28">
        <v>4023</v>
      </c>
      <c r="M5" s="28">
        <v>4669</v>
      </c>
    </row>
    <row r="6" spans="2:13" x14ac:dyDescent="0.15">
      <c r="B6" s="1" t="s">
        <v>44</v>
      </c>
      <c r="C6" s="28">
        <v>1023</v>
      </c>
      <c r="D6" s="28">
        <v>820</v>
      </c>
      <c r="E6" s="28">
        <v>4025</v>
      </c>
      <c r="F6" s="28">
        <v>27945</v>
      </c>
      <c r="G6" s="28">
        <v>32399</v>
      </c>
      <c r="H6" s="28">
        <v>26416</v>
      </c>
      <c r="I6" s="28">
        <v>25280</v>
      </c>
      <c r="J6" s="28">
        <v>19177</v>
      </c>
      <c r="K6" s="28">
        <v>23948</v>
      </c>
      <c r="L6" s="28">
        <v>25016</v>
      </c>
      <c r="M6" s="28">
        <v>23268</v>
      </c>
    </row>
    <row r="7" spans="2:13" x14ac:dyDescent="0.15">
      <c r="B7" s="1" t="s">
        <v>45</v>
      </c>
      <c r="C7" s="28">
        <v>26482</v>
      </c>
      <c r="D7" s="28">
        <v>28501</v>
      </c>
      <c r="E7" s="28">
        <v>23802</v>
      </c>
      <c r="F7" s="28">
        <v>69602</v>
      </c>
      <c r="G7" s="28">
        <v>65470</v>
      </c>
      <c r="H7" s="28">
        <v>60734</v>
      </c>
      <c r="I7" s="28">
        <v>73955</v>
      </c>
      <c r="J7" s="28">
        <v>71474</v>
      </c>
      <c r="K7" s="28">
        <v>65631</v>
      </c>
      <c r="L7" s="28">
        <v>71217</v>
      </c>
      <c r="M7" s="28">
        <v>74572</v>
      </c>
    </row>
    <row r="8" spans="2:13" x14ac:dyDescent="0.15">
      <c r="B8" s="1" t="s">
        <v>46</v>
      </c>
      <c r="C8" s="28">
        <v>79078</v>
      </c>
      <c r="D8" s="28">
        <v>81277</v>
      </c>
      <c r="E8" s="28">
        <v>98475</v>
      </c>
      <c r="F8" s="28">
        <v>261916</v>
      </c>
      <c r="G8" s="28">
        <v>257828</v>
      </c>
      <c r="H8" s="28">
        <v>229926</v>
      </c>
      <c r="I8" s="28">
        <v>252543</v>
      </c>
      <c r="J8" s="28">
        <v>294063</v>
      </c>
      <c r="K8" s="28">
        <v>300887</v>
      </c>
      <c r="L8" s="28">
        <v>282608</v>
      </c>
      <c r="M8" s="28">
        <v>297657</v>
      </c>
    </row>
    <row r="9" spans="2:13" x14ac:dyDescent="0.15">
      <c r="B9" s="1" t="s">
        <v>47</v>
      </c>
      <c r="C9" s="28">
        <v>41495</v>
      </c>
      <c r="D9" s="28">
        <v>46155</v>
      </c>
      <c r="E9" s="28">
        <v>61011</v>
      </c>
      <c r="F9" s="28">
        <v>83131</v>
      </c>
      <c r="G9" s="28">
        <v>129561</v>
      </c>
      <c r="H9" s="28">
        <v>124685</v>
      </c>
      <c r="I9" s="28">
        <v>109504</v>
      </c>
      <c r="J9" s="28">
        <v>281594</v>
      </c>
      <c r="K9" s="28">
        <v>250974</v>
      </c>
      <c r="L9" s="28">
        <v>209300</v>
      </c>
      <c r="M9" s="28">
        <v>276552</v>
      </c>
    </row>
    <row r="10" spans="2:13" x14ac:dyDescent="0.15">
      <c r="B10" s="2" t="s">
        <v>48</v>
      </c>
      <c r="C10" s="29">
        <v>162033</v>
      </c>
      <c r="D10" s="29">
        <v>168670</v>
      </c>
      <c r="E10" s="29">
        <v>347448</v>
      </c>
      <c r="F10" s="29">
        <v>666686</v>
      </c>
      <c r="G10" s="29">
        <v>724293</v>
      </c>
      <c r="H10" s="29">
        <v>675448</v>
      </c>
      <c r="I10" s="29">
        <v>778191</v>
      </c>
      <c r="J10" s="29">
        <v>963297</v>
      </c>
      <c r="K10" s="29">
        <v>949421</v>
      </c>
      <c r="L10" s="29">
        <v>890048</v>
      </c>
      <c r="M10" s="29">
        <v>967658</v>
      </c>
    </row>
    <row r="11" spans="2:13" x14ac:dyDescent="0.15">
      <c r="C11" s="28"/>
      <c r="D11" s="28"/>
      <c r="E11" s="28"/>
      <c r="F11" s="28"/>
      <c r="G11" s="28"/>
      <c r="H11" s="28"/>
      <c r="I11" s="28"/>
      <c r="J11" s="28"/>
      <c r="K11" s="28"/>
      <c r="L11" s="28"/>
      <c r="M11" s="28"/>
    </row>
    <row r="12" spans="2:13" x14ac:dyDescent="0.15">
      <c r="B12" s="2" t="s">
        <v>42</v>
      </c>
      <c r="C12" s="28"/>
      <c r="D12" s="28"/>
      <c r="E12" s="28"/>
      <c r="F12" s="28"/>
      <c r="G12" s="28"/>
      <c r="H12" s="28"/>
      <c r="I12" s="28"/>
      <c r="J12" s="28"/>
      <c r="K12" s="28"/>
      <c r="L12" s="28"/>
      <c r="M12" s="28"/>
    </row>
    <row r="13" spans="2:13" x14ac:dyDescent="0.15">
      <c r="B13" s="1" t="s">
        <v>49</v>
      </c>
      <c r="C13" s="28">
        <v>21909</v>
      </c>
      <c r="D13" s="28">
        <v>21909</v>
      </c>
      <c r="E13" s="28">
        <v>22673</v>
      </c>
      <c r="F13" s="28">
        <v>22674</v>
      </c>
      <c r="G13" s="28">
        <v>23924</v>
      </c>
      <c r="H13" s="28">
        <v>23924</v>
      </c>
      <c r="I13" s="28">
        <v>24255</v>
      </c>
      <c r="J13" s="28">
        <v>25755</v>
      </c>
      <c r="K13" s="28">
        <v>25759</v>
      </c>
      <c r="L13" s="28">
        <v>25759</v>
      </c>
      <c r="M13" s="28">
        <v>25759</v>
      </c>
    </row>
    <row r="14" spans="2:13" x14ac:dyDescent="0.15">
      <c r="B14" s="1" t="s">
        <v>73</v>
      </c>
      <c r="C14" s="28">
        <v>-14101</v>
      </c>
      <c r="D14" s="28">
        <v>-9232</v>
      </c>
      <c r="E14" s="28">
        <v>35100</v>
      </c>
      <c r="F14" s="28">
        <v>43214</v>
      </c>
      <c r="G14" s="28">
        <v>148548</v>
      </c>
      <c r="H14" s="28">
        <v>136440</v>
      </c>
      <c r="I14" s="28">
        <v>150201</v>
      </c>
      <c r="J14" s="28">
        <v>319876</v>
      </c>
      <c r="K14" s="28">
        <v>317814</v>
      </c>
      <c r="L14" s="28">
        <v>276063</v>
      </c>
      <c r="M14" s="28">
        <v>213474</v>
      </c>
    </row>
    <row r="15" spans="2:13" x14ac:dyDescent="0.15">
      <c r="B15" s="1" t="s">
        <v>50</v>
      </c>
      <c r="C15" s="28">
        <v>6168</v>
      </c>
      <c r="D15" s="28">
        <v>0</v>
      </c>
      <c r="E15" s="28">
        <v>0</v>
      </c>
      <c r="F15" s="28">
        <v>28291</v>
      </c>
      <c r="G15" s="28">
        <v>54629</v>
      </c>
      <c r="H15" s="28">
        <v>47278</v>
      </c>
      <c r="I15" s="28">
        <v>58601</v>
      </c>
      <c r="J15" s="28">
        <v>56167</v>
      </c>
      <c r="K15" s="28">
        <v>61892</v>
      </c>
      <c r="L15" s="28">
        <v>56788</v>
      </c>
      <c r="M15" s="28">
        <v>52746</v>
      </c>
    </row>
    <row r="16" spans="2:13" x14ac:dyDescent="0.15">
      <c r="B16" s="1" t="s">
        <v>51</v>
      </c>
      <c r="C16" s="28">
        <v>14951</v>
      </c>
      <c r="D16" s="28">
        <v>13199</v>
      </c>
      <c r="E16" s="28">
        <v>103226</v>
      </c>
      <c r="F16" s="28">
        <v>233778</v>
      </c>
      <c r="G16" s="28">
        <v>155161</v>
      </c>
      <c r="H16" s="28">
        <v>150132</v>
      </c>
      <c r="I16" s="28">
        <v>156931</v>
      </c>
      <c r="J16" s="28">
        <v>142020</v>
      </c>
      <c r="K16" s="28">
        <v>127962</v>
      </c>
      <c r="L16" s="28">
        <v>120967</v>
      </c>
      <c r="M16" s="28">
        <v>200424</v>
      </c>
    </row>
    <row r="17" spans="2:13" x14ac:dyDescent="0.15">
      <c r="B17" s="1" t="s">
        <v>52</v>
      </c>
      <c r="C17" s="28">
        <v>133106</v>
      </c>
      <c r="D17" s="28">
        <v>142794</v>
      </c>
      <c r="E17" s="28">
        <v>186449</v>
      </c>
      <c r="F17" s="28">
        <v>338729</v>
      </c>
      <c r="G17" s="28">
        <v>342031</v>
      </c>
      <c r="H17" s="28">
        <v>317674</v>
      </c>
      <c r="I17" s="28">
        <v>388203</v>
      </c>
      <c r="J17" s="28">
        <v>419479</v>
      </c>
      <c r="K17" s="28">
        <v>415994</v>
      </c>
      <c r="L17" s="28">
        <v>410471</v>
      </c>
      <c r="M17" s="28">
        <v>475255</v>
      </c>
    </row>
    <row r="18" spans="2:13" x14ac:dyDescent="0.15">
      <c r="B18" s="30" t="s">
        <v>53</v>
      </c>
      <c r="C18" s="31">
        <v>162033</v>
      </c>
      <c r="D18" s="31">
        <v>168670</v>
      </c>
      <c r="E18" s="31">
        <v>347448</v>
      </c>
      <c r="F18" s="31">
        <v>666686</v>
      </c>
      <c r="G18" s="31">
        <v>724293</v>
      </c>
      <c r="H18" s="31">
        <v>675448</v>
      </c>
      <c r="I18" s="31">
        <v>778191</v>
      </c>
      <c r="J18" s="31">
        <v>963297</v>
      </c>
      <c r="K18" s="31">
        <v>949421</v>
      </c>
      <c r="L18" s="31">
        <v>890048</v>
      </c>
      <c r="M18" s="31">
        <v>967658</v>
      </c>
    </row>
    <row r="19" spans="2:13"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3</vt:i4>
      </vt:variant>
    </vt:vector>
  </HeadingPairs>
  <TitlesOfParts>
    <vt:vector size="3" baseType="lpstr">
      <vt:lpstr>Contribution Profit</vt:lpstr>
      <vt:lpstr>PL</vt:lpstr>
      <vt:lpstr>BS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Arvid Eriksson</dc:creator>
  <cp:lastModifiedBy>Microsoft Office-användare</cp:lastModifiedBy>
  <dcterms:created xsi:type="dcterms:W3CDTF">2018-05-14T08:08:00Z</dcterms:created>
  <dcterms:modified xsi:type="dcterms:W3CDTF">2018-08-14T16:03:33Z</dcterms:modified>
</cp:coreProperties>
</file>