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K:\Sales Support\Omien osakkeiden ostot\2026\Alma Media 2026\"/>
    </mc:Choice>
  </mc:AlternateContent>
  <xr:revisionPtr revIDLastSave="0" documentId="13_ncr:1_{58F51E7B-0CBD-4697-B22D-09AAFAFDA2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A1" i="1" l="1"/>
  <c r="B10" i="1"/>
  <c r="G10" i="1" s="1"/>
  <c r="G9" i="1" l="1"/>
  <c r="D10" i="1"/>
  <c r="E10" i="1" s="1" a="1"/>
  <c r="E10" i="1" s="1"/>
  <c r="B11" i="1"/>
  <c r="D9" i="1"/>
  <c r="E9" i="1" s="1" a="1"/>
  <c r="E9" i="1" s="1"/>
  <c r="G11" i="1" l="1"/>
  <c r="B12" i="1"/>
  <c r="D11" i="1"/>
  <c r="E11" i="1" s="1" a="1"/>
  <c r="E11" i="1" s="1"/>
  <c r="G12" i="1" l="1"/>
  <c r="D12" i="1"/>
  <c r="E12" i="1" s="1" a="1"/>
  <c r="E12" i="1" s="1"/>
  <c r="B13" i="1"/>
  <c r="D13" i="1" l="1"/>
  <c r="E13" i="1" s="1" a="1"/>
  <c r="E13" i="1" s="1"/>
  <c r="G1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<sst xmlns="http://schemas.openxmlformats.org/spreadsheetml/2006/main" count="270" uniqueCount="78">
  <si>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</si>
  <si>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</si>
  <si>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</si>
  <si>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</si>
  <si>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</si>
  <si>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</si>
  <si>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</si>
  <si>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</si>
  <si>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</si>
  <si>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</si>
  <si>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</si>
  <si>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</si>
  <si>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</si>
  <si>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</si>
  <si>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</si>
  <si>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</si>
  <si>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</si>
  <si>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</si>
  <si>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</si>
  <si>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</si>
  <si>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</si>
  <si>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</si>
  <si>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</si>
  <si>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</si>
  <si>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Alma Media Oyj</t>
  </si>
  <si>
    <t>743700ILU1PL86IW3429</t>
  </si>
  <si>
    <t>FI0009013114</t>
  </si>
  <si>
    <t>11.17.00</t>
  </si>
  <si>
    <t>000257852</t>
  </si>
  <si>
    <t>12.37.38</t>
  </si>
  <si>
    <t>000387088</t>
  </si>
  <si>
    <t>13.22.26</t>
  </si>
  <si>
    <t>000441559</t>
  </si>
  <si>
    <t>13.44.05</t>
  </si>
  <si>
    <t>000464735</t>
  </si>
  <si>
    <t>000464736</t>
  </si>
  <si>
    <t>13.44.41</t>
  </si>
  <si>
    <t>000465335</t>
  </si>
  <si>
    <t>15.09.29</t>
  </si>
  <si>
    <t>000569640</t>
  </si>
  <si>
    <t>16.15.35</t>
  </si>
  <si>
    <t>000651451</t>
  </si>
  <si>
    <t>16.51.51</t>
  </si>
  <si>
    <t>000728563</t>
  </si>
  <si>
    <t>16.55.10</t>
  </si>
  <si>
    <t>000735362</t>
  </si>
  <si>
    <t>11.09.17</t>
  </si>
  <si>
    <t>000213962</t>
  </si>
  <si>
    <t>000213961</t>
  </si>
  <si>
    <t>13.40.13</t>
  </si>
  <si>
    <t>000450522</t>
  </si>
  <si>
    <t>000450525</t>
  </si>
  <si>
    <t>15.48.48</t>
  </si>
  <si>
    <t>000608867</t>
  </si>
  <si>
    <t>16.07.19</t>
  </si>
  <si>
    <t>000635271</t>
  </si>
  <si>
    <t>14.09.20</t>
  </si>
  <si>
    <t>000480605</t>
  </si>
  <si>
    <t>000480604</t>
  </si>
  <si>
    <t>000480603</t>
  </si>
  <si>
    <t>000480602</t>
  </si>
  <si>
    <t>000480601</t>
  </si>
  <si>
    <t>000480600</t>
  </si>
  <si>
    <t>000480606</t>
  </si>
  <si>
    <t>14.49.09</t>
  </si>
  <si>
    <t>000530120</t>
  </si>
  <si>
    <t>15.21.17</t>
  </si>
  <si>
    <t>000570161</t>
  </si>
  <si>
    <t>15.31.23</t>
  </si>
  <si>
    <t>000585777</t>
  </si>
  <si>
    <t>000585778</t>
  </si>
  <si>
    <t>12.02.37</t>
  </si>
  <si>
    <t>000317415</t>
  </si>
  <si>
    <t>11.29.50</t>
  </si>
  <si>
    <t>000261744</t>
  </si>
  <si>
    <t>000261743</t>
  </si>
  <si>
    <t>000261742</t>
  </si>
  <si>
    <t>000261741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</si>
</sst>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33"/>
  <sheetViews>
    <sheetView showGridLines="0" tabSelected="1" zoomScale="80" zoomScaleNormal="80" workbookViewId="0">
      <selection activeCell="A7" sqref="A7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46307</v>
      </c>
      <c r="B1" s="26" t="s">
        <v>14</v>
      </c>
      <c r="C1" s="26"/>
      <c r="D1" s="26"/>
      <c r="E1" s="26"/>
      <c r="F1" s="26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24</v>
      </c>
      <c r="B4" s="4" t="s">
        <v>25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5" t="s">
        <v>20</v>
      </c>
      <c r="B6" s="25"/>
      <c r="C6" s="25"/>
      <c r="D6" s="25"/>
      <c r="E6" s="25"/>
      <c r="F6" s="25"/>
      <c r="G6" s="25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24</v>
      </c>
      <c r="B9" s="23">
        <f>B19</f>
        <v>46300</v>
      </c>
      <c r="C9" s="4" t="s">
        <v>26</v>
      </c>
      <c r="D9" s="24">
        <f>SUMIF($B$19:$B$15004,B9,$D$19:$D$15004)</f>
        <v>1500</v>
      </c>
      <c r="E9" s="22" cm="1">
        <f t="array" ref="E9">IFERROR(ROUND((SUMPRODUCT(($B$19:$B$15004=B9)*$D$19:$D$15004*$E$19:$E$15004)/D9)-0.0000000001,4),0)</f>
        <v>13.2333</v>
      </c>
      <c r="F9" s="5" t="s">
        <v>7</v>
      </c>
      <c r="G9" s="7">
        <f>COUNTIF($B$19:$B$15004,B9)</f>
        <v>10</v>
      </c>
      <c r="I9" s="9"/>
    </row>
    <row r="10" spans="1:9" s="2" customFormat="1" ht="19.7" customHeight="1">
      <c r="A10" s="4" t="s">
        <v>24</v>
      </c>
      <c r="B10" s="20">
        <f>B9+1</f>
        <v>46301</v>
      </c>
      <c r="C10" s="4" t="s">
        <v>26</v>
      </c>
      <c r="D10" s="7">
        <f t="shared" ref="D10:D13" si="0">SUMIF($B$19:$B$15004,B10,$D$19:$D$15004)</f>
        <v>452</v>
      </c>
      <c r="E10" s="22" cm="1">
        <f t="array" ref="E10">IFERROR(ROUND((SUMPRODUCT(($B$19:$B$15004=B10)*$D$19:$D$15004*$E$19:$E$15004)/D10)-0.0000000001,4),0)</f>
        <v>13.1</v>
      </c>
      <c r="F10" s="5" t="s">
        <v>7</v>
      </c>
      <c r="G10" s="7">
        <f t="shared" ref="G10:G13" si="1">COUNTIF($B$19:$B$15004,B10)</f>
        <v>6</v>
      </c>
      <c r="I10" s="9"/>
    </row>
    <row r="11" spans="1:9" s="2" customFormat="1" ht="19.7" customHeight="1">
      <c r="A11" s="4" t="s">
        <v>24</v>
      </c>
      <c r="B11" s="20">
        <f t="shared" ref="B11:B13" si="2">B10+1</f>
        <v>46302</v>
      </c>
      <c r="C11" s="4" t="s">
        <v>26</v>
      </c>
      <c r="D11" s="7">
        <f t="shared" si="0"/>
        <v>1500</v>
      </c>
      <c r="E11" s="22" cm="1">
        <f t="array" ref="E11">IFERROR(ROUND((SUMPRODUCT(($B$19:$B$15004=B11)*$D$19:$D$15004*$E$19:$E$15004)/D11)-0.0000000001,4),0)</f>
        <v>13.1333</v>
      </c>
      <c r="F11" s="5" t="s">
        <v>7</v>
      </c>
      <c r="G11" s="7">
        <f t="shared" si="1"/>
        <v>11</v>
      </c>
      <c r="I11" s="9"/>
    </row>
    <row r="12" spans="1:9" s="2" customFormat="1" ht="19.7" customHeight="1">
      <c r="A12" s="4" t="s">
        <v>24</v>
      </c>
      <c r="B12" s="20">
        <f t="shared" si="2"/>
        <v>46303</v>
      </c>
      <c r="C12" s="4" t="s">
        <v>26</v>
      </c>
      <c r="D12" s="7">
        <f t="shared" si="0"/>
        <v>1500</v>
      </c>
      <c r="E12" s="22" cm="1">
        <f t="array" ref="E12">IFERROR(ROUND((SUMPRODUCT(($B$19:$B$15004=B12)*$D$19:$D$15004*$E$19:$E$15004)/D12)-0.0000000001,4),0)</f>
        <v>13</v>
      </c>
      <c r="F12" s="5" t="s">
        <v>7</v>
      </c>
      <c r="G12" s="7">
        <f t="shared" si="1"/>
        <v>1</v>
      </c>
      <c r="I12" s="9"/>
    </row>
    <row r="13" spans="1:9" s="2" customFormat="1" ht="19.7" customHeight="1">
      <c r="A13" s="4" t="s">
        <v>24</v>
      </c>
      <c r="B13" s="20">
        <f t="shared" si="2"/>
        <v>46304</v>
      </c>
      <c r="C13" s="4" t="s">
        <v>26</v>
      </c>
      <c r="D13" s="7">
        <f t="shared" si="0"/>
        <v>1200</v>
      </c>
      <c r="E13" s="22" cm="1">
        <f t="array" ref="E13">IFERROR(ROUND((SUMPRODUCT(($B$19:$B$15004=B13)*$D$19:$D$15004*$E$19:$E$15004)/D13)-0.0000000001,4),0)</f>
        <v>13</v>
      </c>
      <c r="F13" s="5" t="s">
        <v>7</v>
      </c>
      <c r="G13" s="7">
        <f t="shared" si="1"/>
        <v>4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5" t="s">
        <v>15</v>
      </c>
      <c r="B16" s="25"/>
      <c r="C16" s="25"/>
      <c r="D16" s="25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24</v>
      </c>
      <c r="B19" s="20">
        <v>46300</v>
      </c>
      <c r="C19" s="5" t="s">
        <v>27</v>
      </c>
      <c r="D19" s="7">
        <v>256</v>
      </c>
      <c r="E19" s="8">
        <v>13.25</v>
      </c>
      <c r="F19" s="5" t="s">
        <v>17</v>
      </c>
      <c r="G19" s="5" t="s">
        <v>7</v>
      </c>
      <c r="H19" s="5" t="s">
        <v>26</v>
      </c>
      <c r="I19" s="5" t="s">
        <v>28</v>
      </c>
      <c r="J19" s="5" t="s">
        <v>19</v>
      </c>
    </row>
    <row r="20" spans="1:10" s="6" customFormat="1" ht="19.7" customHeight="1">
      <c r="A20" s="5" t="s">
        <v>24</v>
      </c>
      <c r="B20" s="20">
        <v>46300</v>
      </c>
      <c r="C20" s="5" t="s">
        <v>29</v>
      </c>
      <c r="D20" s="7">
        <v>90</v>
      </c>
      <c r="E20" s="8">
        <v>13.25</v>
      </c>
      <c r="F20" s="5" t="s">
        <v>17</v>
      </c>
      <c r="G20" s="5" t="s">
        <v>7</v>
      </c>
      <c r="H20" s="5" t="s">
        <v>26</v>
      </c>
      <c r="I20" s="5" t="s">
        <v>30</v>
      </c>
      <c r="J20" s="5" t="s">
        <v>19</v>
      </c>
    </row>
    <row r="21" spans="1:10" s="6" customFormat="1" ht="19.7" customHeight="1">
      <c r="A21" s="5" t="s">
        <v>24</v>
      </c>
      <c r="B21" s="20">
        <v>46300</v>
      </c>
      <c r="C21" s="5" t="s">
        <v>31</v>
      </c>
      <c r="D21" s="7">
        <v>10</v>
      </c>
      <c r="E21" s="8">
        <v>13.25</v>
      </c>
      <c r="F21" s="5" t="s">
        <v>17</v>
      </c>
      <c r="G21" s="5" t="s">
        <v>7</v>
      </c>
      <c r="H21" s="5" t="s">
        <v>26</v>
      </c>
      <c r="I21" s="5" t="s">
        <v>32</v>
      </c>
      <c r="J21" s="5" t="s">
        <v>19</v>
      </c>
    </row>
    <row r="22" spans="1:10" s="6" customFormat="1" ht="19.7" customHeight="1">
      <c r="A22" s="5" t="s">
        <v>24</v>
      </c>
      <c r="B22" s="20">
        <v>46300</v>
      </c>
      <c r="C22" s="5" t="s">
        <v>33</v>
      </c>
      <c r="D22" s="7">
        <v>367</v>
      </c>
      <c r="E22" s="8">
        <v>13.25</v>
      </c>
      <c r="F22" s="5" t="s">
        <v>17</v>
      </c>
      <c r="G22" s="5" t="s">
        <v>7</v>
      </c>
      <c r="H22" s="5" t="s">
        <v>26</v>
      </c>
      <c r="I22" s="5" t="s">
        <v>34</v>
      </c>
      <c r="J22" s="5" t="s">
        <v>19</v>
      </c>
    </row>
    <row r="23" spans="1:10" s="6" customFormat="1" ht="19.7" customHeight="1">
      <c r="A23" s="5" t="s">
        <v>24</v>
      </c>
      <c r="B23" s="20">
        <v>46300</v>
      </c>
      <c r="C23" s="5" t="s">
        <v>33</v>
      </c>
      <c r="D23" s="7">
        <v>35</v>
      </c>
      <c r="E23" s="8">
        <v>13.25</v>
      </c>
      <c r="F23" s="5" t="s">
        <v>17</v>
      </c>
      <c r="G23" s="5" t="s">
        <v>7</v>
      </c>
      <c r="H23" s="5" t="s">
        <v>26</v>
      </c>
      <c r="I23" s="5" t="s">
        <v>35</v>
      </c>
      <c r="J23" s="5" t="s">
        <v>19</v>
      </c>
    </row>
    <row r="24" spans="1:10" s="6" customFormat="1" ht="19.7" customHeight="1">
      <c r="A24" s="5" t="s">
        <v>24</v>
      </c>
      <c r="B24" s="20">
        <v>46300</v>
      </c>
      <c r="C24" s="5" t="s">
        <v>36</v>
      </c>
      <c r="D24" s="7">
        <v>242</v>
      </c>
      <c r="E24" s="8">
        <v>13.25</v>
      </c>
      <c r="F24" s="5" t="s">
        <v>17</v>
      </c>
      <c r="G24" s="5" t="s">
        <v>7</v>
      </c>
      <c r="H24" s="5" t="s">
        <v>26</v>
      </c>
      <c r="I24" s="5" t="s">
        <v>37</v>
      </c>
      <c r="J24" s="5" t="s">
        <v>19</v>
      </c>
    </row>
    <row r="25" spans="1:10" s="6" customFormat="1" ht="19.7" customHeight="1">
      <c r="A25" s="5" t="s">
        <v>24</v>
      </c>
      <c r="B25" s="20">
        <v>46300</v>
      </c>
      <c r="C25" s="5" t="s">
        <v>38</v>
      </c>
      <c r="D25" s="7">
        <v>36</v>
      </c>
      <c r="E25" s="8">
        <v>13.2</v>
      </c>
      <c r="F25" s="5" t="s">
        <v>17</v>
      </c>
      <c r="G25" s="5" t="s">
        <v>7</v>
      </c>
      <c r="H25" s="5" t="s">
        <v>26</v>
      </c>
      <c r="I25" s="5" t="s">
        <v>39</v>
      </c>
      <c r="J25" s="5" t="s">
        <v>19</v>
      </c>
    </row>
    <row r="26" spans="1:10" s="6" customFormat="1" ht="19.7" customHeight="1">
      <c r="A26" s="5" t="s">
        <v>24</v>
      </c>
      <c r="B26" s="20">
        <v>46300</v>
      </c>
      <c r="C26" s="5" t="s">
        <v>40</v>
      </c>
      <c r="D26" s="7">
        <v>145</v>
      </c>
      <c r="E26" s="8">
        <v>13.2</v>
      </c>
      <c r="F26" s="5" t="s">
        <v>17</v>
      </c>
      <c r="G26" s="5" t="s">
        <v>7</v>
      </c>
      <c r="H26" s="5" t="s">
        <v>26</v>
      </c>
      <c r="I26" s="5" t="s">
        <v>41</v>
      </c>
      <c r="J26" s="5" t="s">
        <v>19</v>
      </c>
    </row>
    <row r="27" spans="1:10" s="6" customFormat="1" ht="19.7" customHeight="1">
      <c r="A27" s="5" t="s">
        <v>24</v>
      </c>
      <c r="B27" s="20">
        <v>46300</v>
      </c>
      <c r="C27" s="5" t="s">
        <v>42</v>
      </c>
      <c r="D27" s="7">
        <v>36</v>
      </c>
      <c r="E27" s="8">
        <v>13.2</v>
      </c>
      <c r="F27" s="5" t="s">
        <v>17</v>
      </c>
      <c r="G27" s="5" t="s">
        <v>7</v>
      </c>
      <c r="H27" s="5" t="s">
        <v>26</v>
      </c>
      <c r="I27" s="5" t="s">
        <v>43</v>
      </c>
      <c r="J27" s="5" t="s">
        <v>19</v>
      </c>
    </row>
    <row r="28" spans="1:10" s="6" customFormat="1" ht="19.7" customHeight="1">
      <c r="A28" s="5" t="s">
        <v>24</v>
      </c>
      <c r="B28" s="20">
        <v>46300</v>
      </c>
      <c r="C28" s="5" t="s">
        <v>44</v>
      </c>
      <c r="D28" s="7">
        <v>283</v>
      </c>
      <c r="E28" s="8">
        <v>13.2</v>
      </c>
      <c r="F28" s="5" t="s">
        <v>17</v>
      </c>
      <c r="G28" s="5" t="s">
        <v>7</v>
      </c>
      <c r="H28" s="5" t="s">
        <v>26</v>
      </c>
      <c r="I28" s="5" t="s">
        <v>45</v>
      </c>
      <c r="J28" s="5" t="s">
        <v>19</v>
      </c>
    </row>
    <row r="29" spans="1:10" s="6" customFormat="1" ht="19.7" customHeight="1">
      <c r="A29" s="5" t="s">
        <v>24</v>
      </c>
      <c r="B29" s="20">
        <v>46301</v>
      </c>
      <c r="C29" s="5" t="s">
        <v>46</v>
      </c>
      <c r="D29" s="7">
        <v>4</v>
      </c>
      <c r="E29" s="8">
        <v>13.1</v>
      </c>
      <c r="F29" s="5" t="s">
        <v>17</v>
      </c>
      <c r="G29" s="5" t="s">
        <v>7</v>
      </c>
      <c r="H29" s="5" t="s">
        <v>26</v>
      </c>
      <c r="I29" s="5" t="s">
        <v>47</v>
      </c>
      <c r="J29" s="5" t="s">
        <v>19</v>
      </c>
    </row>
    <row r="30" spans="1:10" s="6" customFormat="1" ht="19.7" customHeight="1">
      <c r="A30" s="5" t="s">
        <v>24</v>
      </c>
      <c r="B30" s="20">
        <v>46301</v>
      </c>
      <c r="C30" s="5" t="s">
        <v>46</v>
      </c>
      <c r="D30" s="7">
        <v>116</v>
      </c>
      <c r="E30" s="8">
        <v>13.1</v>
      </c>
      <c r="F30" s="5" t="s">
        <v>17</v>
      </c>
      <c r="G30" s="5" t="s">
        <v>7</v>
      </c>
      <c r="H30" s="5" t="s">
        <v>26</v>
      </c>
      <c r="I30" s="5" t="s">
        <v>48</v>
      </c>
      <c r="J30" s="5" t="s">
        <v>19</v>
      </c>
    </row>
    <row r="31" spans="1:10" s="6" customFormat="1" ht="19.7" customHeight="1">
      <c r="A31" s="5" t="s">
        <v>24</v>
      </c>
      <c r="B31" s="20">
        <v>46301</v>
      </c>
      <c r="C31" s="5" t="s">
        <v>49</v>
      </c>
      <c r="D31" s="7">
        <v>18</v>
      </c>
      <c r="E31" s="8">
        <v>13.1</v>
      </c>
      <c r="F31" s="5" t="s">
        <v>17</v>
      </c>
      <c r="G31" s="5" t="s">
        <v>7</v>
      </c>
      <c r="H31" s="5" t="s">
        <v>26</v>
      </c>
      <c r="I31" s="5" t="s">
        <v>50</v>
      </c>
      <c r="J31" s="5" t="s">
        <v>19</v>
      </c>
    </row>
    <row r="32" spans="1:10" s="6" customFormat="1" ht="19.7" customHeight="1">
      <c r="A32" s="5" t="s">
        <v>24</v>
      </c>
      <c r="B32" s="20">
        <v>46301</v>
      </c>
      <c r="C32" s="5" t="s">
        <v>49</v>
      </c>
      <c r="D32" s="7">
        <v>109</v>
      </c>
      <c r="E32" s="8">
        <v>13.1</v>
      </c>
      <c r="F32" s="5" t="s">
        <v>17</v>
      </c>
      <c r="G32" s="5" t="s">
        <v>7</v>
      </c>
      <c r="H32" s="5" t="s">
        <v>26</v>
      </c>
      <c r="I32" s="5" t="s">
        <v>51</v>
      </c>
      <c r="J32" s="5" t="s">
        <v>19</v>
      </c>
    </row>
    <row r="33" spans="1:10" s="6" customFormat="1" ht="19.7" customHeight="1">
      <c r="A33" s="5" t="s">
        <v>24</v>
      </c>
      <c r="B33" s="20">
        <v>46301</v>
      </c>
      <c r="C33" s="5" t="s">
        <v>52</v>
      </c>
      <c r="D33" s="7">
        <v>34</v>
      </c>
      <c r="E33" s="8">
        <v>13.1</v>
      </c>
      <c r="F33" s="5" t="s">
        <v>17</v>
      </c>
      <c r="G33" s="5" t="s">
        <v>7</v>
      </c>
      <c r="H33" s="5" t="s">
        <v>26</v>
      </c>
      <c r="I33" s="5" t="s">
        <v>53</v>
      </c>
      <c r="J33" s="5" t="s">
        <v>19</v>
      </c>
    </row>
    <row r="34" spans="1:10" s="6" customFormat="1" ht="19.7" customHeight="1">
      <c r="A34" s="5" t="s">
        <v>24</v>
      </c>
      <c r="B34" s="20">
        <v>46301</v>
      </c>
      <c r="C34" s="5" t="s">
        <v>54</v>
      </c>
      <c r="D34" s="7">
        <v>171</v>
      </c>
      <c r="E34" s="8">
        <v>13.1</v>
      </c>
      <c r="F34" s="5" t="s">
        <v>17</v>
      </c>
      <c r="G34" s="5" t="s">
        <v>7</v>
      </c>
      <c r="H34" s="5" t="s">
        <v>26</v>
      </c>
      <c r="I34" s="5" t="s">
        <v>55</v>
      </c>
      <c r="J34" s="5" t="s">
        <v>19</v>
      </c>
    </row>
    <row r="35" spans="1:10" s="6" customFormat="1" ht="19.7" customHeight="1">
      <c r="A35" s="5" t="s">
        <v>24</v>
      </c>
      <c r="B35" s="20">
        <v>46302</v>
      </c>
      <c r="C35" s="5" t="s">
        <v>56</v>
      </c>
      <c r="D35" s="7">
        <v>6</v>
      </c>
      <c r="E35" s="8">
        <v>13.15</v>
      </c>
      <c r="F35" s="5" t="s">
        <v>17</v>
      </c>
      <c r="G35" s="5" t="s">
        <v>7</v>
      </c>
      <c r="H35" s="5" t="s">
        <v>26</v>
      </c>
      <c r="I35" s="5" t="s">
        <v>57</v>
      </c>
      <c r="J35" s="5" t="s">
        <v>19</v>
      </c>
    </row>
    <row r="36" spans="1:10" s="6" customFormat="1" ht="19.7" customHeight="1">
      <c r="A36" s="5" t="s">
        <v>24</v>
      </c>
      <c r="B36" s="20">
        <v>46302</v>
      </c>
      <c r="C36" s="5" t="s">
        <v>56</v>
      </c>
      <c r="D36" s="7">
        <v>33</v>
      </c>
      <c r="E36" s="8">
        <v>13.15</v>
      </c>
      <c r="F36" s="5" t="s">
        <v>17</v>
      </c>
      <c r="G36" s="5" t="s">
        <v>7</v>
      </c>
      <c r="H36" s="5" t="s">
        <v>26</v>
      </c>
      <c r="I36" s="5" t="s">
        <v>58</v>
      </c>
      <c r="J36" s="5" t="s">
        <v>19</v>
      </c>
    </row>
    <row r="37" spans="1:10" s="6" customFormat="1" ht="19.7" customHeight="1">
      <c r="A37" s="5" t="s">
        <v>24</v>
      </c>
      <c r="B37" s="20">
        <v>46302</v>
      </c>
      <c r="C37" s="5" t="s">
        <v>56</v>
      </c>
      <c r="D37" s="7">
        <v>40</v>
      </c>
      <c r="E37" s="8">
        <v>13.15</v>
      </c>
      <c r="F37" s="5" t="s">
        <v>17</v>
      </c>
      <c r="G37" s="5" t="s">
        <v>7</v>
      </c>
      <c r="H37" s="5" t="s">
        <v>26</v>
      </c>
      <c r="I37" s="5" t="s">
        <v>59</v>
      </c>
      <c r="J37" s="5" t="s">
        <v>19</v>
      </c>
    </row>
    <row r="38" spans="1:10" s="6" customFormat="1" ht="19.7" customHeight="1">
      <c r="A38" s="5" t="s">
        <v>24</v>
      </c>
      <c r="B38" s="20">
        <v>46302</v>
      </c>
      <c r="C38" s="5" t="s">
        <v>56</v>
      </c>
      <c r="D38" s="7">
        <v>20</v>
      </c>
      <c r="E38" s="8">
        <v>13.15</v>
      </c>
      <c r="F38" s="5" t="s">
        <v>17</v>
      </c>
      <c r="G38" s="5" t="s">
        <v>7</v>
      </c>
      <c r="H38" s="5" t="s">
        <v>26</v>
      </c>
      <c r="I38" s="5" t="s">
        <v>60</v>
      </c>
      <c r="J38" s="5" t="s">
        <v>19</v>
      </c>
    </row>
    <row r="39" spans="1:10" s="6" customFormat="1" ht="19.7" customHeight="1">
      <c r="A39" s="5" t="s">
        <v>24</v>
      </c>
      <c r="B39" s="20">
        <v>46302</v>
      </c>
      <c r="C39" s="5" t="s">
        <v>56</v>
      </c>
      <c r="D39" s="7">
        <v>6</v>
      </c>
      <c r="E39" s="8">
        <v>13.15</v>
      </c>
      <c r="F39" s="5" t="s">
        <v>17</v>
      </c>
      <c r="G39" s="5" t="s">
        <v>7</v>
      </c>
      <c r="H39" s="5" t="s">
        <v>26</v>
      </c>
      <c r="I39" s="5" t="s">
        <v>61</v>
      </c>
      <c r="J39" s="5" t="s">
        <v>19</v>
      </c>
    </row>
    <row r="40" spans="1:10" s="6" customFormat="1" ht="19.7" customHeight="1">
      <c r="A40" s="5" t="s">
        <v>24</v>
      </c>
      <c r="B40" s="20">
        <v>46302</v>
      </c>
      <c r="C40" s="5" t="s">
        <v>56</v>
      </c>
      <c r="D40" s="7">
        <v>200</v>
      </c>
      <c r="E40" s="8">
        <v>13.15</v>
      </c>
      <c r="F40" s="5" t="s">
        <v>17</v>
      </c>
      <c r="G40" s="5" t="s">
        <v>7</v>
      </c>
      <c r="H40" s="5" t="s">
        <v>26</v>
      </c>
      <c r="I40" s="5" t="s">
        <v>62</v>
      </c>
      <c r="J40" s="5" t="s">
        <v>19</v>
      </c>
    </row>
    <row r="41" spans="1:10" s="6" customFormat="1" ht="19.7" customHeight="1">
      <c r="A41" s="5" t="s">
        <v>24</v>
      </c>
      <c r="B41" s="20">
        <v>46302</v>
      </c>
      <c r="C41" s="5" t="s">
        <v>56</v>
      </c>
      <c r="D41" s="7">
        <v>695</v>
      </c>
      <c r="E41" s="8">
        <v>13.15</v>
      </c>
      <c r="F41" s="5" t="s">
        <v>17</v>
      </c>
      <c r="G41" s="5" t="s">
        <v>7</v>
      </c>
      <c r="H41" s="5" t="s">
        <v>26</v>
      </c>
      <c r="I41" s="5" t="s">
        <v>63</v>
      </c>
      <c r="J41" s="5" t="s">
        <v>19</v>
      </c>
    </row>
    <row r="42" spans="1:10" s="6" customFormat="1" ht="19.7" customHeight="1">
      <c r="A42" s="5" t="s">
        <v>24</v>
      </c>
      <c r="B42" s="20">
        <v>46302</v>
      </c>
      <c r="C42" s="5" t="s">
        <v>64</v>
      </c>
      <c r="D42" s="7">
        <v>162</v>
      </c>
      <c r="E42" s="8">
        <v>13.1</v>
      </c>
      <c r="F42" s="5" t="s">
        <v>17</v>
      </c>
      <c r="G42" s="5" t="s">
        <v>7</v>
      </c>
      <c r="H42" s="5" t="s">
        <v>26</v>
      </c>
      <c r="I42" s="5" t="s">
        <v>65</v>
      </c>
      <c r="J42" s="5" t="s">
        <v>19</v>
      </c>
    </row>
    <row r="43" spans="1:10" s="6" customFormat="1" ht="19.7" customHeight="1">
      <c r="A43" s="5" t="s">
        <v>24</v>
      </c>
      <c r="B43" s="20">
        <v>46302</v>
      </c>
      <c r="C43" s="5" t="s">
        <v>66</v>
      </c>
      <c r="D43" s="7">
        <v>17</v>
      </c>
      <c r="E43" s="8">
        <v>13.1</v>
      </c>
      <c r="F43" s="5" t="s">
        <v>17</v>
      </c>
      <c r="G43" s="5" t="s">
        <v>7</v>
      </c>
      <c r="H43" s="5" t="s">
        <v>26</v>
      </c>
      <c r="I43" s="5" t="s">
        <v>67</v>
      </c>
      <c r="J43" s="5" t="s">
        <v>19</v>
      </c>
    </row>
    <row r="44" spans="1:10" s="6" customFormat="1" ht="19.7" customHeight="1">
      <c r="A44" s="5" t="s">
        <v>24</v>
      </c>
      <c r="B44" s="20">
        <v>46302</v>
      </c>
      <c r="C44" s="5" t="s">
        <v>68</v>
      </c>
      <c r="D44" s="7">
        <v>273</v>
      </c>
      <c r="E44" s="8">
        <v>13.1</v>
      </c>
      <c r="F44" s="5" t="s">
        <v>17</v>
      </c>
      <c r="G44" s="5" t="s">
        <v>7</v>
      </c>
      <c r="H44" s="5" t="s">
        <v>26</v>
      </c>
      <c r="I44" s="5" t="s">
        <v>69</v>
      </c>
      <c r="J44" s="5" t="s">
        <v>19</v>
      </c>
    </row>
    <row r="45" spans="1:10" s="6" customFormat="1" ht="19.7" customHeight="1">
      <c r="A45" s="5" t="s">
        <v>24</v>
      </c>
      <c r="B45" s="20">
        <v>46302</v>
      </c>
      <c r="C45" s="5" t="s">
        <v>68</v>
      </c>
      <c r="D45" s="7">
        <v>48</v>
      </c>
      <c r="E45" s="8">
        <v>13.1</v>
      </c>
      <c r="F45" s="5" t="s">
        <v>17</v>
      </c>
      <c r="G45" s="5" t="s">
        <v>7</v>
      </c>
      <c r="H45" s="5" t="s">
        <v>26</v>
      </c>
      <c r="I45" s="5" t="s">
        <v>70</v>
      </c>
      <c r="J45" s="5" t="s">
        <v>19</v>
      </c>
    </row>
    <row r="46" spans="1:10" s="6" customFormat="1" ht="19.7" customHeight="1">
      <c r="A46" s="5" t="s">
        <v>24</v>
      </c>
      <c r="B46" s="20">
        <v>46303</v>
      </c>
      <c r="C46" s="5" t="s">
        <v>71</v>
      </c>
      <c r="D46" s="7">
        <v>1500</v>
      </c>
      <c r="E46" s="8">
        <v>13</v>
      </c>
      <c r="F46" s="5" t="s">
        <v>17</v>
      </c>
      <c r="G46" s="5" t="s">
        <v>7</v>
      </c>
      <c r="H46" s="5" t="s">
        <v>26</v>
      </c>
      <c r="I46" s="5" t="s">
        <v>72</v>
      </c>
      <c r="J46" s="5" t="s">
        <v>19</v>
      </c>
    </row>
    <row r="47" spans="1:10" s="6" customFormat="1" ht="19.7" customHeight="1">
      <c r="A47" s="5" t="s">
        <v>24</v>
      </c>
      <c r="B47" s="20">
        <v>46304</v>
      </c>
      <c r="C47" s="5" t="s">
        <v>73</v>
      </c>
      <c r="D47" s="7">
        <v>1131</v>
      </c>
      <c r="E47" s="8">
        <v>13</v>
      </c>
      <c r="F47" s="5" t="s">
        <v>17</v>
      </c>
      <c r="G47" s="5" t="s">
        <v>7</v>
      </c>
      <c r="H47" s="5" t="s">
        <v>26</v>
      </c>
      <c r="I47" s="5" t="s">
        <v>74</v>
      </c>
      <c r="J47" s="5" t="s">
        <v>19</v>
      </c>
    </row>
    <row r="48" spans="1:10" s="6" customFormat="1" ht="19.7" customHeight="1">
      <c r="A48" s="5" t="s">
        <v>24</v>
      </c>
      <c r="B48" s="20">
        <v>46304</v>
      </c>
      <c r="C48" s="5" t="s">
        <v>73</v>
      </c>
      <c r="D48" s="7">
        <v>12</v>
      </c>
      <c r="E48" s="8">
        <v>13</v>
      </c>
      <c r="F48" s="5" t="s">
        <v>17</v>
      </c>
      <c r="G48" s="5" t="s">
        <v>7</v>
      </c>
      <c r="H48" s="5" t="s">
        <v>26</v>
      </c>
      <c r="I48" s="5" t="s">
        <v>75</v>
      </c>
      <c r="J48" s="5" t="s">
        <v>19</v>
      </c>
    </row>
    <row r="49" spans="1:10" s="6" customFormat="1" ht="19.7" customHeight="1">
      <c r="A49" s="5" t="s">
        <v>24</v>
      </c>
      <c r="B49" s="20">
        <v>46304</v>
      </c>
      <c r="C49" s="5" t="s">
        <v>73</v>
      </c>
      <c r="D49" s="7">
        <v>30</v>
      </c>
      <c r="E49" s="8">
        <v>13</v>
      </c>
      <c r="F49" s="5" t="s">
        <v>17</v>
      </c>
      <c r="G49" s="5" t="s">
        <v>7</v>
      </c>
      <c r="H49" s="5" t="s">
        <v>26</v>
      </c>
      <c r="I49" s="5" t="s">
        <v>76</v>
      </c>
      <c r="J49" s="5" t="s">
        <v>19</v>
      </c>
    </row>
    <row r="50" spans="1:10" s="6" customFormat="1" ht="19.7" customHeight="1">
      <c r="A50" s="5" t="s">
        <v>24</v>
      </c>
      <c r="B50" s="20">
        <v>46304</v>
      </c>
      <c r="C50" s="5" t="s">
        <v>73</v>
      </c>
      <c r="D50" s="7">
        <v>27</v>
      </c>
      <c r="E50" s="8">
        <v>13</v>
      </c>
      <c r="F50" s="5" t="s">
        <v>17</v>
      </c>
      <c r="G50" s="5" t="s">
        <v>7</v>
      </c>
      <c r="H50" s="5" t="s">
        <v>26</v>
      </c>
      <c r="I50" s="5" t="s">
        <v>77</v>
      </c>
      <c r="J50" s="5" t="s">
        <v>19</v>
      </c>
    </row>
    <row r="51" spans="1:10" s="6" customFormat="1" ht="19.7" customHeight="1">
      <c r="A51" s="5"/>
      <c r="B51" s="20"/>
      <c r="C51" s="5"/>
      <c r="D51" s="7"/>
      <c r="E51" s="8"/>
      <c r="F51" s="5"/>
      <c r="G51" s="5"/>
      <c r="H51" s="5"/>
      <c r="I51" s="5"/>
      <c r="J51" s="5"/>
    </row>
    <row r="52" spans="1:10" s="6" customFormat="1" ht="19.7" customHeight="1">
      <c r="A52" s="5"/>
      <c r="B52" s="20"/>
      <c r="C52" s="5"/>
      <c r="D52" s="7"/>
      <c r="E52" s="8"/>
      <c r="F52" s="5"/>
      <c r="G52" s="5"/>
      <c r="H52" s="5"/>
      <c r="I52" s="5"/>
      <c r="J52" s="5"/>
    </row>
    <row r="53" spans="1:10" s="6" customFormat="1" ht="19.7" customHeight="1">
      <c r="A53" s="5"/>
      <c r="B53" s="20"/>
      <c r="C53" s="5"/>
      <c r="D53" s="7"/>
      <c r="E53" s="8"/>
      <c r="F53" s="5"/>
      <c r="G53" s="5"/>
      <c r="H53" s="5"/>
      <c r="I53" s="5"/>
      <c r="J53" s="5"/>
    </row>
    <row r="54" spans="1:10" s="6" customFormat="1" ht="19.7" customHeight="1">
      <c r="A54" s="5"/>
      <c r="B54" s="20"/>
      <c r="C54" s="5"/>
      <c r="D54" s="7"/>
      <c r="E54" s="8"/>
      <c r="F54" s="5"/>
      <c r="G54" s="5"/>
      <c r="H54" s="5"/>
      <c r="I54" s="5"/>
      <c r="J54" s="5"/>
    </row>
    <row r="55" spans="1:10" s="6" customFormat="1" ht="19.7" customHeight="1">
      <c r="A55" s="5"/>
      <c r="B55" s="20"/>
      <c r="C55" s="5"/>
      <c r="D55" s="7"/>
      <c r="E55" s="8"/>
      <c r="F55" s="5"/>
      <c r="G55" s="5"/>
      <c r="H55" s="5"/>
      <c r="I55" s="5"/>
      <c r="J55" s="5"/>
    </row>
    <row r="56" spans="1:10" s="6" customFormat="1" ht="19.7" customHeight="1">
      <c r="A56" s="5"/>
      <c r="B56" s="20"/>
      <c r="C56" s="5"/>
      <c r="D56" s="7"/>
      <c r="E56" s="8"/>
      <c r="F56" s="5"/>
      <c r="G56" s="5"/>
      <c r="H56" s="5"/>
      <c r="I56" s="5"/>
      <c r="J56" s="5"/>
    </row>
    <row r="57" spans="1:10" s="6" customFormat="1" ht="19.7" customHeight="1">
      <c r="A57" s="5"/>
      <c r="B57" s="20"/>
      <c r="C57" s="5"/>
      <c r="D57" s="7"/>
      <c r="E57" s="8"/>
      <c r="F57" s="5"/>
      <c r="G57" s="5"/>
      <c r="H57" s="5"/>
      <c r="I57" s="5"/>
      <c r="J57" s="5"/>
    </row>
    <row r="58" spans="1:10" s="6" customFormat="1" ht="19.7" customHeight="1">
      <c r="A58" s="5"/>
      <c r="B58" s="20"/>
      <c r="C58" s="5"/>
      <c r="D58" s="7"/>
      <c r="E58" s="8"/>
      <c r="F58" s="5"/>
      <c r="G58" s="5"/>
      <c r="H58" s="5"/>
      <c r="I58" s="5"/>
      <c r="J58" s="5"/>
    </row>
    <row r="59" spans="1:10" s="6" customFormat="1" ht="19.7" customHeight="1">
      <c r="A59" s="5"/>
      <c r="B59" s="20"/>
      <c r="C59" s="5"/>
      <c r="D59" s="7"/>
      <c r="E59" s="8"/>
      <c r="F59" s="5"/>
      <c r="G59" s="5"/>
      <c r="H59" s="5"/>
      <c r="I59" s="5"/>
      <c r="J59" s="5"/>
    </row>
    <row r="60" spans="1:10" s="6" customFormat="1" ht="19.7" customHeight="1">
      <c r="A60" s="5"/>
      <c r="B60" s="20"/>
      <c r="C60" s="5"/>
      <c r="D60" s="7"/>
      <c r="E60" s="8"/>
      <c r="F60" s="5"/>
      <c r="G60" s="5"/>
      <c r="H60" s="5"/>
      <c r="I60" s="5"/>
      <c r="J60" s="5"/>
    </row>
    <row r="61" spans="1:10" s="6" customFormat="1" ht="19.7" customHeight="1">
      <c r="A61" s="5"/>
      <c r="B61" s="20"/>
      <c r="C61" s="5"/>
      <c r="D61" s="7"/>
      <c r="E61" s="8"/>
      <c r="F61" s="5"/>
      <c r="G61" s="5"/>
      <c r="H61" s="5"/>
      <c r="I61" s="5"/>
      <c r="J61" s="5"/>
    </row>
    <row r="62" spans="1:10" s="6" customFormat="1" ht="19.7" customHeight="1">
      <c r="A62" s="5"/>
      <c r="B62" s="20"/>
      <c r="C62" s="5"/>
      <c r="D62" s="7"/>
      <c r="E62" s="8"/>
      <c r="F62" s="5"/>
      <c r="G62" s="5"/>
      <c r="H62" s="5"/>
      <c r="I62" s="5"/>
      <c r="J62" s="5"/>
    </row>
    <row r="63" spans="1:10" s="6" customFormat="1" ht="19.7" customHeight="1">
      <c r="A63" s="5"/>
      <c r="B63" s="20"/>
      <c r="C63" s="5"/>
      <c r="D63" s="7"/>
      <c r="E63" s="8"/>
      <c r="F63" s="5"/>
      <c r="G63" s="5"/>
      <c r="H63" s="5"/>
      <c r="I63" s="5"/>
      <c r="J63" s="5"/>
    </row>
    <row r="64" spans="1:10" s="6" customFormat="1" ht="19.7" customHeight="1">
      <c r="A64" s="5"/>
      <c r="B64" s="20"/>
      <c r="C64" s="5"/>
      <c r="D64" s="7"/>
      <c r="E64" s="8"/>
      <c r="F64" s="5"/>
      <c r="G64" s="5"/>
      <c r="H64" s="5"/>
      <c r="I64" s="5"/>
      <c r="J64" s="5"/>
    </row>
    <row r="65" spans="1:10" s="6" customFormat="1" ht="19.7" customHeight="1">
      <c r="A65" s="5"/>
      <c r="B65" s="20"/>
      <c r="C65" s="5"/>
      <c r="D65" s="7"/>
      <c r="E65" s="8"/>
      <c r="F65" s="5"/>
      <c r="G65" s="5"/>
      <c r="H65" s="5"/>
      <c r="I65" s="5"/>
      <c r="J65" s="5"/>
    </row>
    <row r="66" spans="1:10" s="6" customFormat="1" ht="19.7" customHeight="1">
      <c r="A66" s="5"/>
      <c r="B66" s="20"/>
      <c r="C66" s="5"/>
      <c r="D66" s="7"/>
      <c r="E66" s="8"/>
      <c r="F66" s="5"/>
      <c r="G66" s="5"/>
      <c r="H66" s="5"/>
      <c r="I66" s="5"/>
      <c r="J66" s="5"/>
    </row>
    <row r="67" spans="1:10" s="6" customFormat="1" ht="19.7" customHeight="1">
      <c r="A67" s="5"/>
      <c r="B67" s="20"/>
      <c r="C67" s="5"/>
      <c r="D67" s="7"/>
      <c r="E67" s="8"/>
      <c r="F67" s="5"/>
      <c r="G67" s="5"/>
      <c r="H67" s="5"/>
      <c r="I67" s="5"/>
      <c r="J67" s="5"/>
    </row>
    <row r="68" spans="1:10" s="6" customFormat="1" ht="19.7" customHeight="1">
      <c r="A68" s="5"/>
      <c r="B68" s="20"/>
      <c r="C68" s="5"/>
      <c r="D68" s="7"/>
      <c r="E68" s="8"/>
      <c r="F68" s="5"/>
      <c r="G68" s="5"/>
      <c r="H68" s="5"/>
      <c r="I68" s="5"/>
      <c r="J68" s="5"/>
    </row>
    <row r="69" spans="1:10" s="6" customFormat="1" ht="19.7" customHeight="1">
      <c r="A69" s="5"/>
      <c r="B69" s="20"/>
      <c r="C69" s="5"/>
      <c r="D69" s="7"/>
      <c r="E69" s="8"/>
      <c r="F69" s="5"/>
      <c r="G69" s="5"/>
      <c r="H69" s="5"/>
      <c r="I69" s="5"/>
      <c r="J69" s="5"/>
    </row>
    <row r="70" spans="1:10" s="6" customFormat="1" ht="19.7" customHeight="1">
      <c r="A70" s="5"/>
      <c r="B70" s="20"/>
      <c r="C70" s="5"/>
      <c r="D70" s="7"/>
      <c r="E70" s="8"/>
      <c r="F70" s="5"/>
      <c r="G70" s="5"/>
      <c r="H70" s="5"/>
      <c r="I70" s="5"/>
      <c r="J70" s="5"/>
    </row>
    <row r="71" spans="1:10" s="6" customFormat="1" ht="19.7" customHeight="1">
      <c r="A71" s="5"/>
      <c r="B71" s="20"/>
      <c r="C71" s="5"/>
      <c r="D71" s="7"/>
      <c r="E71" s="8"/>
      <c r="F71" s="5"/>
      <c r="G71" s="5"/>
      <c r="H71" s="5"/>
      <c r="I71" s="5"/>
      <c r="J71" s="5"/>
    </row>
    <row r="72" spans="1:10" s="6" customFormat="1" ht="19.7" customHeight="1">
      <c r="A72" s="5"/>
      <c r="B72" s="20"/>
      <c r="C72" s="5"/>
      <c r="D72" s="7"/>
      <c r="E72" s="8"/>
      <c r="F72" s="5"/>
      <c r="G72" s="5"/>
      <c r="H72" s="5"/>
      <c r="I72" s="5"/>
      <c r="J72" s="5"/>
    </row>
    <row r="73" spans="1:10" s="6" customFormat="1" ht="19.7" customHeight="1">
      <c r="A73" s="5"/>
      <c r="B73" s="20"/>
      <c r="C73" s="5"/>
      <c r="D73" s="7"/>
      <c r="E73" s="8"/>
      <c r="F73" s="5"/>
      <c r="G73" s="5"/>
      <c r="H73" s="5"/>
      <c r="I73" s="5"/>
      <c r="J73" s="5"/>
    </row>
    <row r="74" spans="1:10" s="6" customFormat="1" ht="19.7" customHeight="1">
      <c r="A74" s="5"/>
      <c r="B74" s="20"/>
      <c r="C74" s="5"/>
      <c r="D74" s="7"/>
      <c r="E74" s="8"/>
      <c r="F74" s="5"/>
      <c r="G74" s="5"/>
      <c r="H74" s="5"/>
      <c r="I74" s="5"/>
      <c r="J74" s="5"/>
    </row>
    <row r="75" spans="1:10" s="6" customFormat="1" ht="19.7" customHeight="1">
      <c r="A75" s="5"/>
      <c r="B75" s="20"/>
      <c r="C75" s="5"/>
      <c r="D75" s="7"/>
      <c r="E75" s="8"/>
      <c r="F75" s="5"/>
      <c r="G75" s="5"/>
      <c r="H75" s="5"/>
      <c r="I75" s="5"/>
      <c r="J75" s="5"/>
    </row>
    <row r="76" spans="1:10" s="6" customFormat="1" ht="19.7" customHeight="1">
      <c r="A76" s="5"/>
      <c r="B76" s="20"/>
      <c r="C76" s="5"/>
      <c r="D76" s="7"/>
      <c r="E76" s="8"/>
      <c r="F76" s="5"/>
      <c r="G76" s="5"/>
      <c r="H76" s="5"/>
      <c r="I76" s="5"/>
      <c r="J76" s="5"/>
    </row>
    <row r="77" spans="1:10" s="6" customFormat="1" ht="19.7" customHeight="1">
      <c r="A77" s="5"/>
      <c r="B77" s="20"/>
      <c r="C77" s="5"/>
      <c r="D77" s="7"/>
      <c r="E77" s="8"/>
      <c r="F77" s="5"/>
      <c r="G77" s="5"/>
      <c r="H77" s="5"/>
      <c r="I77" s="5"/>
      <c r="J77" s="5"/>
    </row>
    <row r="78" spans="1:10" s="6" customFormat="1" ht="19.7" customHeight="1">
      <c r="A78" s="5"/>
      <c r="B78" s="20"/>
      <c r="C78" s="5"/>
      <c r="D78" s="7"/>
      <c r="E78" s="8"/>
      <c r="F78" s="5"/>
      <c r="G78" s="5"/>
      <c r="H78" s="5"/>
      <c r="I78" s="5"/>
      <c r="J78" s="5"/>
    </row>
    <row r="79" spans="1:10" s="6" customFormat="1" ht="19.7" customHeight="1">
      <c r="A79" s="5"/>
      <c r="B79" s="20"/>
      <c r="C79" s="5"/>
      <c r="D79" s="7"/>
      <c r="E79" s="8"/>
      <c r="F79" s="5"/>
      <c r="G79" s="5"/>
      <c r="H79" s="5"/>
      <c r="I79" s="5"/>
      <c r="J79" s="5"/>
    </row>
    <row r="80" spans="1:10" s="6" customFormat="1" ht="19.7" customHeight="1">
      <c r="A80" s="5"/>
      <c r="B80" s="20"/>
      <c r="C80" s="5"/>
      <c r="D80" s="7"/>
      <c r="E80" s="8"/>
      <c r="F80" s="5"/>
      <c r="G80" s="5"/>
      <c r="H80" s="5"/>
      <c r="I80" s="5"/>
      <c r="J80" s="5"/>
    </row>
    <row r="81" spans="1:10" s="6" customFormat="1" ht="19.7" customHeight="1">
      <c r="A81" s="5"/>
      <c r="B81" s="20"/>
      <c r="C81" s="5"/>
      <c r="D81" s="7"/>
      <c r="E81" s="8"/>
      <c r="F81" s="5"/>
      <c r="G81" s="5"/>
      <c r="H81" s="5"/>
      <c r="I81" s="5"/>
      <c r="J81" s="5"/>
    </row>
    <row r="82" spans="1:10" s="6" customFormat="1" ht="19.7" customHeight="1">
      <c r="A82" s="5"/>
      <c r="B82" s="20"/>
      <c r="C82" s="5"/>
      <c r="D82" s="7"/>
      <c r="E82" s="8"/>
      <c r="F82" s="5"/>
      <c r="G82" s="5"/>
      <c r="H82" s="5"/>
      <c r="I82" s="5"/>
      <c r="J82" s="5"/>
    </row>
    <row r="83" spans="1:10" s="6" customFormat="1" ht="19.7" customHeight="1">
      <c r="A83" s="5"/>
      <c r="B83" s="20"/>
      <c r="C83" s="5"/>
      <c r="D83" s="7"/>
      <c r="E83" s="8"/>
      <c r="F83" s="5"/>
      <c r="G83" s="5"/>
      <c r="H83" s="5"/>
      <c r="I83" s="5"/>
      <c r="J83" s="5"/>
    </row>
    <row r="84" spans="1:10" s="6" customFormat="1" ht="19.7" customHeight="1">
      <c r="A84" s="5"/>
      <c r="B84" s="20"/>
      <c r="C84" s="5"/>
      <c r="D84" s="7"/>
      <c r="E84" s="8"/>
      <c r="F84" s="5"/>
      <c r="G84" s="5"/>
      <c r="H84" s="5"/>
      <c r="I84" s="5"/>
      <c r="J84" s="5"/>
    </row>
    <row r="85" spans="1:10" s="6" customFormat="1" ht="19.7" customHeight="1">
      <c r="A85" s="5"/>
      <c r="B85" s="20"/>
      <c r="C85" s="5"/>
      <c r="D85" s="7"/>
      <c r="E85" s="8"/>
      <c r="F85" s="5"/>
      <c r="G85" s="5"/>
      <c r="H85" s="5"/>
      <c r="I85" s="5"/>
      <c r="J85" s="5"/>
    </row>
    <row r="86" spans="1:10" s="6" customFormat="1" ht="19.7" customHeight="1">
      <c r="A86" s="5"/>
      <c r="B86" s="20"/>
      <c r="C86" s="5"/>
      <c r="D86" s="7"/>
      <c r="E86" s="8"/>
      <c r="F86" s="5"/>
      <c r="G86" s="5"/>
      <c r="H86" s="5"/>
      <c r="I86" s="5"/>
      <c r="J86" s="5"/>
    </row>
    <row r="87" spans="1:10" s="6" customFormat="1" ht="19.7" customHeight="1">
      <c r="A87" s="5"/>
      <c r="B87" s="20"/>
      <c r="C87" s="5"/>
      <c r="D87" s="7"/>
      <c r="E87" s="8"/>
      <c r="F87" s="5"/>
      <c r="G87" s="5"/>
      <c r="H87" s="5"/>
      <c r="I87" s="5"/>
      <c r="J87" s="5"/>
    </row>
    <row r="88" spans="1:10" s="6" customFormat="1" ht="19.7" customHeight="1">
      <c r="A88" s="5"/>
      <c r="B88" s="20"/>
      <c r="C88" s="5"/>
      <c r="D88" s="7"/>
      <c r="E88" s="8"/>
      <c r="F88" s="5"/>
      <c r="G88" s="5"/>
      <c r="H88" s="5"/>
      <c r="I88" s="5"/>
      <c r="J88" s="5"/>
    </row>
    <row r="89" spans="1:10" s="6" customFormat="1" ht="19.7" customHeight="1">
      <c r="A89" s="5"/>
      <c r="B89" s="20"/>
      <c r="C89" s="5"/>
      <c r="D89" s="7"/>
      <c r="E89" s="8"/>
      <c r="F89" s="5"/>
      <c r="G89" s="5"/>
      <c r="H89" s="5"/>
      <c r="I89" s="5"/>
      <c r="J89" s="5"/>
    </row>
    <row r="90" spans="1:10" s="6" customFormat="1" ht="19.7" customHeight="1">
      <c r="A90" s="5"/>
      <c r="B90" s="20"/>
      <c r="C90" s="5"/>
      <c r="D90" s="7"/>
      <c r="E90" s="8"/>
      <c r="F90" s="5"/>
      <c r="G90" s="5"/>
      <c r="H90" s="5"/>
      <c r="I90" s="5"/>
      <c r="J90" s="5"/>
    </row>
    <row r="91" spans="1:10" s="6" customFormat="1" ht="19.7" customHeight="1">
      <c r="A91" s="5"/>
      <c r="B91" s="20"/>
      <c r="C91" s="5"/>
      <c r="D91" s="7"/>
      <c r="E91" s="8"/>
      <c r="F91" s="5"/>
      <c r="G91" s="5"/>
      <c r="H91" s="5"/>
      <c r="I91" s="5"/>
      <c r="J91" s="5"/>
    </row>
    <row r="92" spans="1:10" s="6" customFormat="1" ht="19.7" customHeight="1">
      <c r="A92" s="5"/>
      <c r="B92" s="20"/>
      <c r="C92" s="5"/>
      <c r="D92" s="7"/>
      <c r="E92" s="8"/>
      <c r="F92" s="5"/>
      <c r="G92" s="5"/>
      <c r="H92" s="5"/>
      <c r="I92" s="5"/>
      <c r="J92" s="5"/>
    </row>
    <row r="93" spans="1:10" s="6" customFormat="1" ht="19.7" customHeight="1">
      <c r="A93" s="5"/>
      <c r="B93" s="20"/>
      <c r="C93" s="5"/>
      <c r="D93" s="7"/>
      <c r="E93" s="8"/>
      <c r="F93" s="5"/>
      <c r="G93" s="5"/>
      <c r="H93" s="5"/>
      <c r="I93" s="5"/>
      <c r="J93" s="5"/>
    </row>
    <row r="94" spans="1:10" s="6" customFormat="1" ht="19.7" customHeight="1">
      <c r="A94" s="5"/>
      <c r="B94" s="20"/>
      <c r="C94" s="5"/>
      <c r="D94" s="7"/>
      <c r="E94" s="8"/>
      <c r="F94" s="5"/>
      <c r="G94" s="5"/>
      <c r="H94" s="5"/>
      <c r="I94" s="5"/>
      <c r="J94" s="5"/>
    </row>
    <row r="95" spans="1:10" s="6" customFormat="1" ht="19.7" customHeight="1">
      <c r="A95" s="5"/>
      <c r="B95" s="20"/>
      <c r="C95" s="5"/>
      <c r="D95" s="7"/>
      <c r="E95" s="8"/>
      <c r="F95" s="5"/>
      <c r="G95" s="5"/>
      <c r="H95" s="5"/>
      <c r="I95" s="5"/>
      <c r="J95" s="5"/>
    </row>
    <row r="96" spans="1:10" s="6" customFormat="1" ht="19.7" customHeight="1">
      <c r="A96" s="5"/>
      <c r="B96" s="20"/>
      <c r="C96" s="5"/>
      <c r="D96" s="7"/>
      <c r="E96" s="8"/>
      <c r="F96" s="5"/>
      <c r="G96" s="5"/>
      <c r="H96" s="5"/>
      <c r="I96" s="5"/>
      <c r="J96" s="5"/>
    </row>
    <row r="97" spans="1:10" s="6" customFormat="1" ht="19.7" customHeight="1">
      <c r="A97" s="5"/>
      <c r="B97" s="20"/>
      <c r="C97" s="5"/>
      <c r="D97" s="7"/>
      <c r="E97" s="8"/>
      <c r="F97" s="5"/>
      <c r="G97" s="5"/>
      <c r="H97" s="5"/>
      <c r="I97" s="5"/>
      <c r="J97" s="5"/>
    </row>
    <row r="98" spans="1:10" s="6" customFormat="1" ht="19.7" customHeight="1">
      <c r="A98" s="5"/>
      <c r="B98" s="20"/>
      <c r="C98" s="5"/>
      <c r="D98" s="7"/>
      <c r="E98" s="8"/>
      <c r="F98" s="5"/>
      <c r="G98" s="5"/>
      <c r="H98" s="5"/>
      <c r="I98" s="5"/>
      <c r="J98" s="5"/>
    </row>
    <row r="99" spans="1:10" s="6" customFormat="1" ht="19.7" customHeight="1">
      <c r="A99" s="5"/>
      <c r="B99" s="20"/>
      <c r="C99" s="5"/>
      <c r="D99" s="7"/>
      <c r="E99" s="8"/>
      <c r="F99" s="5"/>
      <c r="G99" s="5"/>
      <c r="H99" s="5"/>
      <c r="I99" s="5"/>
      <c r="J99" s="5"/>
    </row>
    <row r="100" spans="1:10" s="6" customFormat="1" ht="19.7" customHeight="1">
      <c r="A100" s="5"/>
      <c r="B100" s="20"/>
      <c r="C100" s="5"/>
      <c r="D100" s="7"/>
      <c r="E100" s="8"/>
      <c r="F100" s="5"/>
      <c r="G100" s="5"/>
      <c r="H100" s="5"/>
      <c r="I100" s="5"/>
      <c r="J100" s="5"/>
    </row>
    <row r="101" spans="1:10" s="6" customFormat="1" ht="19.7" customHeight="1">
      <c r="A101" s="5"/>
      <c r="B101" s="20"/>
      <c r="C101" s="5"/>
      <c r="D101" s="7"/>
      <c r="E101" s="8"/>
      <c r="F101" s="5"/>
      <c r="G101" s="5"/>
      <c r="H101" s="5"/>
      <c r="I101" s="5"/>
      <c r="J101" s="5"/>
    </row>
    <row r="102" spans="1:10" s="6" customFormat="1" ht="19.7" customHeight="1">
      <c r="A102" s="5"/>
      <c r="B102" s="20"/>
      <c r="C102" s="5"/>
      <c r="D102" s="7"/>
      <c r="E102" s="8"/>
      <c r="F102" s="5"/>
      <c r="G102" s="5"/>
      <c r="H102" s="5"/>
      <c r="I102" s="5"/>
      <c r="J102" s="5"/>
    </row>
    <row r="103" spans="1:10" s="6" customFormat="1" ht="19.7" customHeight="1">
      <c r="A103" s="5"/>
      <c r="B103" s="20"/>
      <c r="C103" s="5"/>
      <c r="D103" s="7"/>
      <c r="E103" s="8"/>
      <c r="F103" s="5"/>
      <c r="G103" s="5"/>
      <c r="H103" s="5"/>
      <c r="I103" s="5"/>
      <c r="J103" s="5"/>
    </row>
    <row r="104" spans="1:10" s="6" customFormat="1" ht="19.7" customHeight="1">
      <c r="A104" s="5"/>
      <c r="B104" s="20"/>
      <c r="C104" s="5"/>
      <c r="D104" s="7"/>
      <c r="E104" s="8"/>
      <c r="F104" s="5"/>
      <c r="G104" s="5"/>
      <c r="H104" s="5"/>
      <c r="I104" s="5"/>
      <c r="J104" s="5"/>
    </row>
    <row r="105" spans="1:10" s="6" customFormat="1" ht="19.7" customHeight="1">
      <c r="A105" s="5"/>
      <c r="B105" s="20"/>
      <c r="C105" s="5"/>
      <c r="D105" s="7"/>
      <c r="E105" s="8"/>
      <c r="F105" s="5"/>
      <c r="G105" s="5"/>
      <c r="H105" s="5"/>
      <c r="I105" s="5"/>
      <c r="J105" s="5"/>
    </row>
    <row r="106" spans="1:10" s="6" customFormat="1" ht="19.7" customHeight="1">
      <c r="A106" s="5"/>
      <c r="B106" s="20"/>
      <c r="C106" s="5"/>
      <c r="D106" s="7"/>
      <c r="E106" s="8"/>
      <c r="F106" s="5"/>
      <c r="G106" s="5"/>
      <c r="H106" s="5"/>
      <c r="I106" s="5"/>
      <c r="J106" s="5"/>
    </row>
    <row r="107" spans="1:10" s="6" customFormat="1" ht="19.7" customHeight="1">
      <c r="A107" s="5"/>
      <c r="B107" s="20"/>
      <c r="C107" s="5"/>
      <c r="D107" s="7"/>
      <c r="E107" s="8"/>
      <c r="F107" s="5"/>
      <c r="G107" s="5"/>
      <c r="H107" s="5"/>
      <c r="I107" s="5"/>
      <c r="J107" s="5"/>
    </row>
    <row r="108" spans="1:10" s="6" customFormat="1" ht="19.7" customHeight="1">
      <c r="A108" s="5"/>
      <c r="B108" s="20"/>
      <c r="C108" s="5"/>
      <c r="D108" s="7"/>
      <c r="E108" s="8"/>
      <c r="F108" s="5"/>
      <c r="G108" s="5"/>
      <c r="H108" s="5"/>
      <c r="I108" s="5"/>
      <c r="J108" s="5"/>
    </row>
    <row r="109" spans="1:10" s="6" customFormat="1" ht="19.7" customHeight="1">
      <c r="A109" s="5"/>
      <c r="B109" s="20"/>
      <c r="C109" s="5"/>
      <c r="D109" s="7"/>
      <c r="E109" s="8"/>
      <c r="F109" s="5"/>
      <c r="G109" s="5"/>
      <c r="H109" s="5"/>
      <c r="I109" s="5"/>
      <c r="J109" s="5"/>
    </row>
    <row r="110" spans="1:10" s="6" customFormat="1" ht="19.7" customHeight="1">
      <c r="A110" s="5"/>
      <c r="B110" s="20"/>
      <c r="C110" s="5"/>
      <c r="D110" s="7"/>
      <c r="E110" s="8"/>
      <c r="F110" s="5"/>
      <c r="G110" s="5"/>
      <c r="H110" s="5"/>
      <c r="I110" s="5"/>
      <c r="J110" s="5"/>
    </row>
    <row r="111" spans="1:10" s="6" customFormat="1" ht="19.7" customHeight="1">
      <c r="A111" s="5"/>
      <c r="B111" s="20"/>
      <c r="C111" s="5"/>
      <c r="D111" s="7"/>
      <c r="E111" s="8"/>
      <c r="F111" s="5"/>
      <c r="G111" s="5"/>
      <c r="H111" s="5"/>
      <c r="I111" s="5"/>
      <c r="J111" s="5"/>
    </row>
    <row r="112" spans="1:10" s="6" customFormat="1" ht="19.7" customHeight="1">
      <c r="A112" s="5"/>
      <c r="B112" s="20"/>
      <c r="C112" s="5"/>
      <c r="D112" s="7"/>
      <c r="E112" s="8"/>
      <c r="F112" s="5"/>
      <c r="G112" s="5"/>
      <c r="H112" s="5"/>
      <c r="I112" s="5"/>
      <c r="J112" s="5"/>
    </row>
    <row r="113" spans="1:10" s="6" customFormat="1" ht="19.7" customHeight="1">
      <c r="A113" s="5"/>
      <c r="B113" s="20"/>
      <c r="C113" s="5"/>
      <c r="D113" s="7"/>
      <c r="E113" s="8"/>
      <c r="F113" s="5"/>
      <c r="G113" s="5"/>
      <c r="H113" s="5"/>
      <c r="I113" s="5"/>
      <c r="J113" s="5"/>
    </row>
    <row r="114" spans="1:10" s="6" customFormat="1" ht="19.7" customHeight="1">
      <c r="A114" s="5"/>
      <c r="B114" s="20"/>
      <c r="C114" s="5"/>
      <c r="D114" s="7"/>
      <c r="E114" s="8"/>
      <c r="F114" s="5"/>
      <c r="G114" s="5"/>
      <c r="H114" s="5"/>
      <c r="I114" s="5"/>
      <c r="J114" s="5"/>
    </row>
    <row r="115" spans="1:10" s="6" customFormat="1" ht="19.7" customHeight="1">
      <c r="A115" s="5"/>
      <c r="B115" s="20"/>
      <c r="C115" s="5"/>
      <c r="D115" s="7"/>
      <c r="E115" s="8"/>
      <c r="F115" s="5"/>
      <c r="G115" s="5"/>
      <c r="H115" s="5"/>
      <c r="I115" s="5"/>
      <c r="J115" s="5"/>
    </row>
    <row r="116" spans="1:10" s="6" customFormat="1" ht="19.7" customHeight="1">
      <c r="A116" s="5"/>
      <c r="B116" s="20"/>
      <c r="C116" s="5"/>
      <c r="D116" s="7"/>
      <c r="E116" s="8"/>
      <c r="F116" s="5"/>
      <c r="G116" s="5"/>
      <c r="H116" s="5"/>
      <c r="I116" s="5"/>
      <c r="J116" s="5"/>
    </row>
    <row r="117" spans="1:10" s="6" customFormat="1" ht="19.7" customHeight="1">
      <c r="A117" s="5"/>
      <c r="B117" s="20"/>
      <c r="C117" s="5"/>
      <c r="D117" s="7"/>
      <c r="E117" s="8"/>
      <c r="F117" s="5"/>
      <c r="G117" s="5"/>
      <c r="H117" s="5"/>
      <c r="I117" s="5"/>
      <c r="J117" s="5"/>
    </row>
    <row r="118" spans="1:10" s="6" customFormat="1" ht="19.7" customHeight="1">
      <c r="A118" s="5"/>
      <c r="B118" s="20"/>
      <c r="C118" s="5"/>
      <c r="D118" s="7"/>
      <c r="E118" s="8"/>
      <c r="F118" s="5"/>
      <c r="G118" s="5"/>
      <c r="H118" s="5"/>
      <c r="I118" s="5"/>
      <c r="J118" s="5"/>
    </row>
    <row r="119" spans="1:10" s="6" customFormat="1" ht="19.7" customHeight="1">
      <c r="A119" s="5"/>
      <c r="B119" s="20"/>
      <c r="C119" s="5"/>
      <c r="D119" s="7"/>
      <c r="E119" s="8"/>
      <c r="F119" s="5"/>
      <c r="G119" s="5"/>
      <c r="H119" s="5"/>
      <c r="I119" s="5"/>
      <c r="J119" s="5"/>
    </row>
    <row r="120" spans="1:10" s="6" customFormat="1" ht="19.7" customHeight="1">
      <c r="A120" s="5"/>
      <c r="B120" s="20"/>
      <c r="C120" s="5"/>
      <c r="D120" s="7"/>
      <c r="E120" s="8"/>
      <c r="F120" s="5"/>
      <c r="G120" s="5"/>
      <c r="H120" s="5"/>
      <c r="I120" s="5"/>
      <c r="J120" s="5"/>
    </row>
    <row r="121" spans="1:10" s="6" customFormat="1" ht="19.7" customHeight="1">
      <c r="A121" s="5"/>
      <c r="B121" s="20"/>
      <c r="C121" s="5"/>
      <c r="D121" s="7"/>
      <c r="E121" s="8"/>
      <c r="F121" s="5"/>
      <c r="G121" s="5"/>
      <c r="H121" s="5"/>
      <c r="I121" s="5"/>
      <c r="J121" s="5"/>
    </row>
    <row r="122" spans="1:10" s="6" customFormat="1" ht="19.7" customHeight="1">
      <c r="A122" s="5"/>
      <c r="B122" s="20"/>
      <c r="C122" s="5"/>
      <c r="D122" s="7"/>
      <c r="E122" s="8"/>
      <c r="F122" s="5"/>
      <c r="G122" s="5"/>
      <c r="H122" s="5"/>
      <c r="I122" s="5"/>
      <c r="J122" s="5"/>
    </row>
    <row r="123" spans="1:10" s="6" customFormat="1" ht="19.7" customHeight="1">
      <c r="A123" s="5"/>
      <c r="B123" s="20"/>
      <c r="C123" s="5"/>
      <c r="D123" s="7"/>
      <c r="E123" s="8"/>
      <c r="F123" s="5"/>
      <c r="G123" s="5"/>
      <c r="H123" s="5"/>
      <c r="I123" s="5"/>
      <c r="J123" s="5"/>
    </row>
    <row r="124" spans="1:10" s="6" customFormat="1" ht="19.7" customHeight="1">
      <c r="A124" s="5"/>
      <c r="B124" s="20"/>
      <c r="C124" s="5"/>
      <c r="D124" s="7"/>
      <c r="E124" s="8"/>
      <c r="F124" s="5"/>
      <c r="G124" s="5"/>
      <c r="H124" s="5"/>
      <c r="I124" s="5"/>
      <c r="J124" s="5"/>
    </row>
    <row r="125" spans="1:10" s="6" customFormat="1" ht="19.7" customHeight="1">
      <c r="A125" s="5"/>
      <c r="B125" s="20"/>
      <c r="C125" s="5"/>
      <c r="D125" s="7"/>
      <c r="E125" s="8"/>
      <c r="F125" s="5"/>
      <c r="G125" s="5"/>
      <c r="H125" s="5"/>
      <c r="I125" s="5"/>
      <c r="J125" s="5"/>
    </row>
    <row r="126" spans="1:10" s="6" customFormat="1" ht="19.7" customHeight="1">
      <c r="A126" s="5"/>
      <c r="B126" s="20"/>
      <c r="C126" s="5"/>
      <c r="D126" s="7"/>
      <c r="E126" s="8"/>
      <c r="F126" s="5"/>
      <c r="G126" s="5"/>
      <c r="H126" s="5"/>
      <c r="I126" s="5"/>
      <c r="J126" s="5"/>
    </row>
    <row r="127" spans="1:10" s="6" customFormat="1" ht="19.7" customHeight="1">
      <c r="A127" s="5"/>
      <c r="B127" s="20"/>
      <c r="C127" s="5"/>
      <c r="D127" s="7"/>
      <c r="E127" s="8"/>
      <c r="F127" s="5"/>
      <c r="G127" s="5"/>
      <c r="H127" s="5"/>
      <c r="I127" s="5"/>
      <c r="J127" s="5"/>
    </row>
    <row r="128" spans="1:10" s="6" customFormat="1" ht="19.7" customHeight="1">
      <c r="A128" s="5"/>
      <c r="B128" s="20"/>
      <c r="C128" s="5"/>
      <c r="D128" s="7"/>
      <c r="E128" s="8"/>
      <c r="F128" s="5"/>
      <c r="G128" s="5"/>
      <c r="H128" s="5"/>
      <c r="I128" s="5"/>
      <c r="J128" s="5"/>
    </row>
    <row r="129" spans="1:10" s="6" customFormat="1" ht="19.7" customHeight="1">
      <c r="A129" s="5"/>
      <c r="B129" s="20"/>
      <c r="C129" s="5"/>
      <c r="D129" s="7"/>
      <c r="E129" s="8"/>
      <c r="F129" s="5"/>
      <c r="G129" s="5"/>
      <c r="H129" s="5"/>
      <c r="I129" s="5"/>
      <c r="J129" s="5"/>
    </row>
    <row r="130" spans="1:10" s="6" customFormat="1" ht="19.7" customHeight="1">
      <c r="A130" s="5"/>
      <c r="B130" s="20"/>
      <c r="C130" s="5"/>
      <c r="D130" s="7"/>
      <c r="E130" s="8"/>
      <c r="F130" s="5"/>
      <c r="G130" s="5"/>
      <c r="H130" s="5"/>
      <c r="I130" s="5"/>
      <c r="J130" s="5"/>
    </row>
    <row r="131" spans="1:10" s="6" customFormat="1" ht="19.7" customHeight="1">
      <c r="A131" s="5"/>
      <c r="B131" s="20"/>
      <c r="C131" s="5"/>
      <c r="D131" s="7"/>
      <c r="E131" s="8"/>
      <c r="F131" s="5"/>
      <c r="G131" s="5"/>
      <c r="H131" s="5"/>
      <c r="I131" s="5"/>
      <c r="J131" s="5"/>
    </row>
    <row r="132" spans="1:10" s="6" customFormat="1" ht="19.7" customHeight="1">
      <c r="A132" s="5"/>
      <c r="B132" s="20"/>
      <c r="C132" s="5"/>
      <c r="D132" s="7"/>
      <c r="E132" s="8"/>
      <c r="F132" s="5"/>
      <c r="G132" s="5"/>
      <c r="H132" s="5"/>
      <c r="I132" s="5"/>
      <c r="J132" s="5"/>
    </row>
    <row r="133" spans="1:10" s="6" customFormat="1" ht="19.7" customHeight="1">
      <c r="A133" s="5"/>
      <c r="B133" s="20"/>
      <c r="C133" s="5"/>
      <c r="D133" s="7"/>
      <c r="E133" s="8"/>
      <c r="F133" s="5"/>
      <c r="G133" s="5"/>
      <c r="H133" s="5"/>
      <c r="I133" s="5"/>
      <c r="J133" s="5"/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s="6" customFormat="1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s="6" customFormat="1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s="6" customFormat="1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s="6" customFormat="1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s="6" customFormat="1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s="6" customFormat="1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s="6" customFormat="1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s="6" customFormat="1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s="6" customFormat="1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s="6" customFormat="1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s="6" customFormat="1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s="6" customFormat="1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s="6" customFormat="1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s="6" customFormat="1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s="6" customFormat="1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s="6" customFormat="1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s="6" customFormat="1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s="6" customFormat="1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s="6" customFormat="1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s="6" customFormat="1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s="6" customFormat="1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s="6" customFormat="1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s="6" customFormat="1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s="6" customFormat="1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s="6" customFormat="1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5"/>
      <c r="B644" s="20"/>
      <c r="C644" s="5"/>
      <c r="D644" s="7"/>
      <c r="E644" s="8"/>
      <c r="F644" s="5"/>
      <c r="G644" s="5"/>
      <c r="H644" s="5"/>
      <c r="I644" s="5"/>
      <c r="J644" s="5"/>
    </row>
    <row r="645" spans="1:10" ht="19.7" customHeight="1">
      <c r="A645" s="5"/>
      <c r="B645" s="20"/>
      <c r="C645" s="5"/>
      <c r="D645" s="7"/>
      <c r="E645" s="8"/>
      <c r="F645" s="5"/>
      <c r="G645" s="5"/>
      <c r="H645" s="5"/>
      <c r="I645" s="5"/>
      <c r="J645" s="5"/>
    </row>
    <row r="646" spans="1:10" ht="19.7" customHeight="1">
      <c r="A646" s="5"/>
      <c r="B646" s="20"/>
      <c r="C646" s="5"/>
      <c r="D646" s="7"/>
      <c r="E646" s="8"/>
      <c r="F646" s="5"/>
      <c r="G646" s="5"/>
      <c r="H646" s="5"/>
      <c r="I646" s="5"/>
      <c r="J646" s="5"/>
    </row>
    <row r="647" spans="1:10" ht="19.7" customHeight="1">
      <c r="A647" s="5"/>
      <c r="B647" s="20"/>
      <c r="C647" s="5"/>
      <c r="D647" s="7"/>
      <c r="E647" s="8"/>
      <c r="F647" s="5"/>
      <c r="G647" s="5"/>
      <c r="H647" s="5"/>
      <c r="I647" s="5"/>
      <c r="J647" s="5"/>
    </row>
    <row r="648" spans="1:10" ht="19.7" customHeight="1">
      <c r="A648" s="5"/>
      <c r="B648" s="20"/>
      <c r="C648" s="5"/>
      <c r="D648" s="7"/>
      <c r="E648" s="8"/>
      <c r="F648" s="5"/>
      <c r="G648" s="5"/>
      <c r="H648" s="5"/>
      <c r="I648" s="5"/>
      <c r="J648" s="5"/>
    </row>
    <row r="649" spans="1:10" ht="19.7" customHeight="1">
      <c r="A649" s="5"/>
      <c r="B649" s="20"/>
      <c r="C649" s="5"/>
      <c r="D649" s="7"/>
      <c r="E649" s="8"/>
      <c r="F649" s="5"/>
      <c r="G649" s="5"/>
      <c r="H649" s="5"/>
      <c r="I649" s="5"/>
      <c r="J649" s="5"/>
    </row>
    <row r="650" spans="1:10" ht="19.7" customHeight="1">
      <c r="A650" s="5"/>
      <c r="B650" s="20"/>
      <c r="C650" s="5"/>
      <c r="D650" s="7"/>
      <c r="E650" s="8"/>
      <c r="F650" s="5"/>
      <c r="G650" s="5"/>
      <c r="H650" s="5"/>
      <c r="I650" s="5"/>
      <c r="J650" s="5"/>
    </row>
    <row r="651" spans="1:10" ht="19.7" customHeight="1">
      <c r="A651" s="5"/>
      <c r="B651" s="20"/>
      <c r="C651" s="5"/>
      <c r="D651" s="7"/>
      <c r="E651" s="8"/>
      <c r="F651" s="5"/>
      <c r="G651" s="5"/>
      <c r="H651" s="5"/>
      <c r="I651" s="5"/>
      <c r="J651" s="5"/>
    </row>
    <row r="652" spans="1:10" ht="19.7" customHeight="1">
      <c r="A652" s="5"/>
      <c r="B652" s="20"/>
      <c r="C652" s="5"/>
      <c r="D652" s="7"/>
      <c r="E652" s="8"/>
      <c r="F652" s="5"/>
      <c r="G652" s="5"/>
      <c r="H652" s="5"/>
      <c r="I652" s="5"/>
      <c r="J652" s="5"/>
    </row>
    <row r="653" spans="1:10" ht="19.7" customHeight="1">
      <c r="A653" s="5"/>
      <c r="B653" s="20"/>
      <c r="C653" s="5"/>
      <c r="D653" s="7"/>
      <c r="E653" s="8"/>
      <c r="F653" s="5"/>
      <c r="G653" s="5"/>
      <c r="H653" s="5"/>
      <c r="I653" s="5"/>
      <c r="J653" s="5"/>
    </row>
    <row r="654" spans="1:10" ht="19.7" customHeight="1">
      <c r="A654" s="5"/>
      <c r="B654" s="20"/>
      <c r="C654" s="5"/>
      <c r="D654" s="7"/>
      <c r="E654" s="8"/>
      <c r="F654" s="5"/>
      <c r="G654" s="5"/>
      <c r="H654" s="5"/>
      <c r="I654" s="5"/>
      <c r="J654" s="5"/>
    </row>
    <row r="655" spans="1:10" ht="19.7" customHeight="1">
      <c r="A655" s="5"/>
      <c r="B655" s="20"/>
      <c r="C655" s="5"/>
      <c r="D655" s="7"/>
      <c r="E655" s="8"/>
      <c r="F655" s="5"/>
      <c r="G655" s="5"/>
      <c r="H655" s="5"/>
      <c r="I655" s="5"/>
      <c r="J655" s="5"/>
    </row>
    <row r="656" spans="1:10" ht="19.7" customHeight="1">
      <c r="A656" s="5"/>
      <c r="B656" s="20"/>
      <c r="C656" s="5"/>
      <c r="D656" s="7"/>
      <c r="E656" s="8"/>
      <c r="F656" s="5"/>
      <c r="G656" s="5"/>
      <c r="H656" s="5"/>
      <c r="I656" s="5"/>
      <c r="J656" s="5"/>
    </row>
    <row r="657" spans="1:10" ht="19.7" customHeight="1">
      <c r="A657" s="5"/>
      <c r="B657" s="20"/>
      <c r="C657" s="5"/>
      <c r="D657" s="7"/>
      <c r="E657" s="8"/>
      <c r="F657" s="5"/>
      <c r="G657" s="5"/>
      <c r="H657" s="5"/>
      <c r="I657" s="5"/>
      <c r="J657" s="5"/>
    </row>
    <row r="658" spans="1:10" ht="19.7" customHeight="1">
      <c r="A658" s="5"/>
      <c r="B658" s="20"/>
      <c r="C658" s="5"/>
      <c r="D658" s="7"/>
      <c r="E658" s="8"/>
      <c r="F658" s="5"/>
      <c r="G658" s="5"/>
      <c r="H658" s="5"/>
      <c r="I658" s="5"/>
      <c r="J658" s="5"/>
    </row>
    <row r="659" spans="1:10" ht="19.7" customHeight="1">
      <c r="A659" s="5"/>
      <c r="B659" s="20"/>
      <c r="C659" s="5"/>
      <c r="D659" s="7"/>
      <c r="E659" s="8"/>
      <c r="F659" s="5"/>
      <c r="G659" s="5"/>
      <c r="H659" s="5"/>
      <c r="I659" s="5"/>
      <c r="J659" s="5"/>
    </row>
    <row r="660" spans="1:10" ht="19.7" customHeight="1">
      <c r="A660" s="5"/>
      <c r="B660" s="20"/>
      <c r="C660" s="5"/>
      <c r="D660" s="7"/>
      <c r="E660" s="8"/>
      <c r="F660" s="5"/>
      <c r="G660" s="5"/>
      <c r="H660" s="5"/>
      <c r="I660" s="5"/>
      <c r="J660" s="5"/>
    </row>
    <row r="661" spans="1:10" ht="19.7" customHeight="1">
      <c r="A661" s="5"/>
      <c r="B661" s="20"/>
      <c r="C661" s="5"/>
      <c r="D661" s="7"/>
      <c r="E661" s="8"/>
      <c r="F661" s="5"/>
      <c r="G661" s="5"/>
      <c r="H661" s="5"/>
      <c r="I661" s="5"/>
      <c r="J661" s="5"/>
    </row>
    <row r="662" spans="1:10" ht="19.7" customHeight="1">
      <c r="A662" s="5"/>
      <c r="B662" s="20"/>
      <c r="C662" s="5"/>
      <c r="D662" s="7"/>
      <c r="E662" s="8"/>
      <c r="F662" s="5"/>
      <c r="G662" s="5"/>
      <c r="H662" s="5"/>
      <c r="I662" s="5"/>
      <c r="J662" s="5"/>
    </row>
    <row r="663" spans="1:10" ht="19.7" customHeight="1">
      <c r="A663" s="5"/>
      <c r="B663" s="20"/>
      <c r="C663" s="5"/>
      <c r="D663" s="7"/>
      <c r="E663" s="8"/>
      <c r="F663" s="5"/>
      <c r="G663" s="5"/>
      <c r="H663" s="5"/>
      <c r="I663" s="5"/>
      <c r="J663" s="5"/>
    </row>
    <row r="664" spans="1:10" ht="19.7" customHeight="1">
      <c r="A664" s="5"/>
      <c r="B664" s="20"/>
      <c r="C664" s="5"/>
      <c r="D664" s="7"/>
      <c r="E664" s="8"/>
      <c r="F664" s="5"/>
      <c r="G664" s="5"/>
      <c r="H664" s="5"/>
      <c r="I664" s="5"/>
      <c r="J664" s="5"/>
    </row>
    <row r="665" spans="1:10" ht="19.7" customHeight="1">
      <c r="A665" s="5"/>
      <c r="B665" s="20"/>
      <c r="C665" s="5"/>
      <c r="D665" s="7"/>
      <c r="E665" s="8"/>
      <c r="F665" s="5"/>
      <c r="G665" s="5"/>
      <c r="H665" s="5"/>
      <c r="I665" s="5"/>
      <c r="J665" s="5"/>
    </row>
    <row r="666" spans="1:10" ht="19.7" customHeight="1">
      <c r="A666" s="5"/>
      <c r="B666" s="20"/>
      <c r="C666" s="5"/>
      <c r="D666" s="7"/>
      <c r="E666" s="8"/>
      <c r="F666" s="5"/>
      <c r="G666" s="5"/>
      <c r="H666" s="5"/>
      <c r="I666" s="5"/>
      <c r="J666" s="5"/>
    </row>
    <row r="667" spans="1:10" ht="19.7" customHeight="1">
      <c r="A667" s="5"/>
      <c r="B667" s="20"/>
      <c r="C667" s="5"/>
      <c r="D667" s="7"/>
      <c r="E667" s="8"/>
      <c r="F667" s="5"/>
      <c r="G667" s="5"/>
      <c r="H667" s="5"/>
      <c r="I667" s="5"/>
      <c r="J667" s="5"/>
    </row>
    <row r="668" spans="1:10" ht="19.7" customHeight="1">
      <c r="A668" s="5"/>
      <c r="B668" s="20"/>
      <c r="C668" s="5"/>
      <c r="D668" s="7"/>
      <c r="E668" s="8"/>
      <c r="F668" s="5"/>
      <c r="G668" s="5"/>
      <c r="H668" s="5"/>
      <c r="I668" s="5"/>
      <c r="J668" s="5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21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21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21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21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21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21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21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21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21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21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21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21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21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21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21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A858" s="14"/>
      <c r="B858" s="21"/>
      <c r="C858" s="14"/>
      <c r="D858" s="16"/>
      <c r="E858" s="17"/>
      <c r="F858" s="14"/>
      <c r="G858" s="14"/>
      <c r="H858" s="14"/>
      <c r="I858" s="14"/>
      <c r="J858" s="14"/>
    </row>
    <row r="859" spans="1:10" ht="19.7" customHeight="1">
      <c r="A859" s="14"/>
      <c r="B859" s="21"/>
      <c r="C859" s="14"/>
      <c r="D859" s="16"/>
      <c r="E859" s="17"/>
      <c r="F859" s="14"/>
      <c r="G859" s="14"/>
      <c r="H859" s="14"/>
      <c r="I859" s="14"/>
      <c r="J859" s="14"/>
    </row>
    <row r="860" spans="1:10" ht="19.7" customHeight="1">
      <c r="A860" s="14"/>
      <c r="B860" s="21"/>
      <c r="C860" s="14"/>
      <c r="D860" s="16"/>
      <c r="E860" s="17"/>
      <c r="F860" s="14"/>
      <c r="G860" s="14"/>
      <c r="H860" s="14"/>
      <c r="I860" s="14"/>
      <c r="J860" s="14"/>
    </row>
    <row r="861" spans="1:10" ht="19.7" customHeight="1">
      <c r="A861" s="14"/>
      <c r="B861" s="21"/>
      <c r="C861" s="14"/>
      <c r="D861" s="16"/>
      <c r="E861" s="17"/>
      <c r="F861" s="14"/>
      <c r="G861" s="14"/>
      <c r="H861" s="14"/>
      <c r="I861" s="14"/>
      <c r="J861" s="14"/>
    </row>
    <row r="862" spans="1:10" ht="19.7" customHeight="1">
      <c r="A862" s="14"/>
      <c r="B862" s="21"/>
      <c r="C862" s="14"/>
      <c r="D862" s="16"/>
      <c r="E862" s="17"/>
      <c r="F862" s="14"/>
      <c r="G862" s="14"/>
      <c r="H862" s="14"/>
      <c r="I862" s="14"/>
      <c r="J862" s="14"/>
    </row>
    <row r="863" spans="1:10" ht="19.7" customHeight="1">
      <c r="A863" s="14"/>
      <c r="B863" s="21"/>
      <c r="C863" s="14"/>
      <c r="D863" s="16"/>
      <c r="E863" s="17"/>
      <c r="F863" s="14"/>
      <c r="G863" s="14"/>
      <c r="H863" s="14"/>
      <c r="I863" s="14"/>
      <c r="J863" s="14"/>
    </row>
    <row r="864" spans="1:10" ht="19.7" customHeight="1">
      <c r="A864" s="14"/>
      <c r="B864" s="21"/>
      <c r="C864" s="14"/>
      <c r="D864" s="16"/>
      <c r="E864" s="17"/>
      <c r="F864" s="14"/>
      <c r="G864" s="14"/>
      <c r="H864" s="14"/>
      <c r="I864" s="14"/>
      <c r="J864" s="14"/>
    </row>
    <row r="865" spans="1:10" ht="19.7" customHeight="1">
      <c r="A865" s="14"/>
      <c r="B865" s="21"/>
      <c r="C865" s="14"/>
      <c r="D865" s="16"/>
      <c r="E865" s="17"/>
      <c r="F865" s="14"/>
      <c r="G865" s="14"/>
      <c r="H865" s="14"/>
      <c r="I865" s="14"/>
      <c r="J865" s="14"/>
    </row>
    <row r="866" spans="1:10" ht="19.7" customHeight="1">
      <c r="A866" s="14"/>
      <c r="B866" s="21"/>
      <c r="C866" s="14"/>
      <c r="D866" s="16"/>
      <c r="E866" s="17"/>
      <c r="F866" s="14"/>
      <c r="G866" s="14"/>
      <c r="H866" s="14"/>
      <c r="I866" s="14"/>
      <c r="J866" s="14"/>
    </row>
    <row r="867" spans="1:10" ht="19.7" customHeight="1">
      <c r="A867" s="14"/>
      <c r="B867" s="21"/>
      <c r="C867" s="14"/>
      <c r="D867" s="16"/>
      <c r="E867" s="17"/>
      <c r="F867" s="14"/>
      <c r="G867" s="14"/>
      <c r="H867" s="14"/>
      <c r="I867" s="14"/>
      <c r="J867" s="14"/>
    </row>
    <row r="868" spans="1:10" ht="19.7" customHeight="1">
      <c r="A868" s="14"/>
      <c r="B868" s="15"/>
      <c r="C868" s="14"/>
      <c r="D868" s="16"/>
      <c r="E868" s="17"/>
      <c r="F868" s="14"/>
      <c r="G868" s="14"/>
      <c r="H868" s="14"/>
      <c r="I868" s="14"/>
      <c r="J868" s="14"/>
    </row>
    <row r="869" spans="1:10" ht="19.7" customHeight="1">
      <c r="A869" s="14"/>
      <c r="B869" s="15"/>
      <c r="C869" s="14"/>
      <c r="D869" s="16"/>
      <c r="E869" s="17"/>
      <c r="F869" s="14"/>
      <c r="G869" s="14"/>
      <c r="H869" s="14"/>
      <c r="I869" s="14"/>
      <c r="J869" s="14"/>
    </row>
    <row r="870" spans="1:10" ht="19.7" customHeight="1">
      <c r="A870" s="14"/>
      <c r="B870" s="15"/>
      <c r="C870" s="14"/>
      <c r="D870" s="16"/>
      <c r="E870" s="17"/>
      <c r="F870" s="14"/>
      <c r="G870" s="14"/>
      <c r="H870" s="14"/>
      <c r="I870" s="14"/>
      <c r="J870" s="14"/>
    </row>
    <row r="871" spans="1:10" ht="19.7" customHeight="1">
      <c r="A871" s="14"/>
      <c r="B871" s="15"/>
      <c r="C871" s="14"/>
      <c r="D871" s="16"/>
      <c r="E871" s="17"/>
      <c r="F871" s="14"/>
      <c r="G871" s="14"/>
      <c r="H871" s="14"/>
      <c r="I871" s="14"/>
      <c r="J871" s="14"/>
    </row>
    <row r="872" spans="1:10" ht="19.7" customHeight="1">
      <c r="A872" s="14"/>
      <c r="B872" s="15"/>
      <c r="C872" s="14"/>
      <c r="D872" s="16"/>
      <c r="E872" s="17"/>
      <c r="F872" s="14"/>
      <c r="G872" s="14"/>
      <c r="H872" s="14"/>
      <c r="I872" s="14"/>
      <c r="J872" s="14"/>
    </row>
    <row r="873" spans="1:10" ht="19.7" customHeight="1">
      <c r="A873" s="14"/>
      <c r="B873" s="15"/>
      <c r="C873" s="14"/>
      <c r="D873" s="16"/>
      <c r="E873" s="17"/>
      <c r="F873" s="14"/>
      <c r="G873" s="14"/>
      <c r="H873" s="14"/>
      <c r="I873" s="14"/>
      <c r="J873" s="14"/>
    </row>
    <row r="874" spans="1:10" ht="19.7" customHeight="1">
      <c r="A874" s="14"/>
      <c r="B874" s="15"/>
      <c r="C874" s="14"/>
      <c r="D874" s="16"/>
      <c r="E874" s="17"/>
      <c r="F874" s="14"/>
      <c r="G874" s="14"/>
      <c r="H874" s="14"/>
      <c r="I874" s="14"/>
      <c r="J874" s="14"/>
    </row>
    <row r="875" spans="1:10" ht="19.7" customHeight="1">
      <c r="A875" s="14"/>
      <c r="B875" s="15"/>
      <c r="C875" s="14"/>
      <c r="D875" s="16"/>
      <c r="E875" s="17"/>
      <c r="F875" s="14"/>
      <c r="G875" s="14"/>
      <c r="H875" s="14"/>
      <c r="I875" s="14"/>
      <c r="J875" s="14"/>
    </row>
    <row r="876" spans="1:10" ht="19.7" customHeight="1">
      <c r="A876" s="14"/>
      <c r="B876" s="15"/>
      <c r="C876" s="14"/>
      <c r="D876" s="16"/>
      <c r="E876" s="17"/>
      <c r="F876" s="14"/>
      <c r="G876" s="14"/>
      <c r="H876" s="14"/>
      <c r="I876" s="14"/>
      <c r="J876" s="14"/>
    </row>
    <row r="877" spans="1:10" ht="19.7" customHeight="1">
      <c r="A877" s="14"/>
      <c r="B877" s="15"/>
      <c r="C877" s="14"/>
      <c r="D877" s="16"/>
      <c r="E877" s="17"/>
      <c r="F877" s="14"/>
      <c r="G877" s="14"/>
      <c r="H877" s="14"/>
      <c r="I877" s="14"/>
      <c r="J877" s="14"/>
    </row>
    <row r="878" spans="1:10" ht="19.7" customHeight="1">
      <c r="A878" s="14"/>
      <c r="B878" s="15"/>
      <c r="C878" s="14"/>
      <c r="D878" s="16"/>
      <c r="E878" s="17"/>
      <c r="F878" s="14"/>
      <c r="G878" s="14"/>
      <c r="H878" s="14"/>
      <c r="I878" s="14"/>
      <c r="J878" s="14"/>
    </row>
    <row r="879" spans="1:10" ht="19.7" customHeight="1">
      <c r="A879" s="14"/>
      <c r="B879" s="15"/>
      <c r="C879" s="14"/>
      <c r="D879" s="16"/>
      <c r="E879" s="17"/>
      <c r="F879" s="14"/>
      <c r="G879" s="14"/>
      <c r="H879" s="14"/>
      <c r="I879" s="14"/>
      <c r="J879" s="14"/>
    </row>
    <row r="880" spans="1:10" ht="19.7" customHeight="1">
      <c r="A880" s="14"/>
      <c r="B880" s="15"/>
      <c r="C880" s="14"/>
      <c r="D880" s="16"/>
      <c r="E880" s="17"/>
      <c r="F880" s="14"/>
      <c r="G880" s="14"/>
      <c r="H880" s="14"/>
      <c r="I880" s="14"/>
      <c r="J880" s="14"/>
    </row>
    <row r="881" spans="1:10" ht="19.7" customHeight="1">
      <c r="A881" s="14"/>
      <c r="B881" s="15"/>
      <c r="C881" s="14"/>
      <c r="D881" s="16"/>
      <c r="E881" s="17"/>
      <c r="F881" s="14"/>
      <c r="G881" s="14"/>
      <c r="H881" s="14"/>
      <c r="I881" s="14"/>
      <c r="J881" s="14"/>
    </row>
    <row r="882" spans="1:10" ht="19.7" customHeight="1">
      <c r="A882" s="14"/>
      <c r="B882" s="15"/>
      <c r="C882" s="14"/>
      <c r="D882" s="16"/>
      <c r="E882" s="17"/>
      <c r="F882" s="14"/>
      <c r="G882" s="14"/>
      <c r="H882" s="14"/>
      <c r="I882" s="14"/>
      <c r="J882" s="14"/>
    </row>
    <row r="883" spans="1:10" ht="19.7" customHeight="1">
      <c r="C883" s="19"/>
    </row>
    <row r="884" spans="1:10" ht="19.7" customHeight="1">
      <c r="C884" s="19"/>
    </row>
    <row r="885" spans="1:10" ht="19.7" customHeight="1">
      <c r="C885" s="19"/>
    </row>
    <row r="886" spans="1:10" ht="19.7" customHeight="1">
      <c r="C886" s="19"/>
    </row>
    <row r="887" spans="1:10" ht="19.7" customHeight="1">
      <c r="C887" s="19"/>
    </row>
    <row r="888" spans="1:10" ht="19.7" customHeight="1">
      <c r="C888" s="19"/>
    </row>
    <row r="889" spans="1:10" ht="19.7" customHeight="1">
      <c r="C889" s="19"/>
    </row>
    <row r="890" spans="1:10" ht="19.7" customHeight="1">
      <c r="C890" s="19"/>
    </row>
    <row r="891" spans="1:10" ht="19.7" customHeight="1">
      <c r="C891" s="19"/>
    </row>
    <row r="892" spans="1:10" ht="19.7" customHeight="1">
      <c r="C892" s="19"/>
    </row>
    <row r="893" spans="1:10" ht="19.7" customHeight="1">
      <c r="C893" s="19"/>
    </row>
    <row r="894" spans="1:10" ht="19.7" customHeight="1">
      <c r="C894" s="19"/>
    </row>
    <row r="895" spans="1:10" ht="19.7" customHeight="1">
      <c r="C895" s="19"/>
    </row>
    <row r="896" spans="1:10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  <row r="909" spans="3:3" ht="19.7" customHeight="1">
      <c r="C909" s="19"/>
    </row>
    <row r="910" spans="3:3" ht="19.7" customHeight="1">
      <c r="C910" s="19"/>
    </row>
    <row r="911" spans="3:3" ht="19.7" customHeight="1">
      <c r="C911" s="19"/>
    </row>
    <row r="912" spans="3:3" ht="19.7" customHeight="1">
      <c r="C912" s="19"/>
    </row>
    <row r="913" spans="3:3" ht="19.7" customHeight="1">
      <c r="C913" s="19"/>
    </row>
    <row r="914" spans="3:3" ht="19.7" customHeight="1">
      <c r="C914" s="19"/>
    </row>
    <row r="915" spans="3:3" ht="19.7" customHeight="1">
      <c r="C915" s="19"/>
    </row>
    <row r="916" spans="3:3" ht="19.7" customHeight="1">
      <c r="C916" s="19"/>
    </row>
    <row r="917" spans="3:3" ht="19.7" customHeight="1">
      <c r="C917" s="19"/>
    </row>
    <row r="918" spans="3:3" ht="19.7" customHeight="1">
      <c r="C918" s="19"/>
    </row>
    <row r="919" spans="3:3" ht="19.7" customHeight="1">
      <c r="C919" s="19"/>
    </row>
    <row r="920" spans="3:3" ht="19.7" customHeight="1">
      <c r="C920" s="19"/>
    </row>
    <row r="921" spans="3:3" ht="19.7" customHeight="1">
      <c r="C921" s="19"/>
    </row>
    <row r="922" spans="3:3" ht="19.7" customHeight="1">
      <c r="C922" s="19"/>
    </row>
    <row r="923" spans="3:3" ht="19.7" customHeight="1">
      <c r="C923" s="19"/>
    </row>
    <row r="924" spans="3:3" ht="19.7" customHeight="1">
      <c r="C924" s="19"/>
    </row>
    <row r="925" spans="3:3" ht="19.7" customHeight="1">
      <c r="C925" s="19"/>
    </row>
    <row r="926" spans="3:3" ht="19.7" customHeight="1">
      <c r="C926" s="19"/>
    </row>
    <row r="927" spans="3:3" ht="19.7" customHeight="1">
      <c r="C927" s="19"/>
    </row>
    <row r="928" spans="3:3" ht="19.7" customHeight="1">
      <c r="C928" s="19"/>
    </row>
    <row r="929" spans="3:3" ht="19.7" customHeight="1">
      <c r="C929" s="19"/>
    </row>
    <row r="930" spans="3:3" ht="19.7" customHeight="1">
      <c r="C930" s="19"/>
    </row>
    <row r="931" spans="3:3" ht="19.7" customHeight="1">
      <c r="C931" s="19"/>
    </row>
    <row r="932" spans="3:3" ht="19.7" customHeight="1">
      <c r="C932" s="19"/>
    </row>
    <row r="933" spans="3:3" ht="19.7" customHeight="1">
      <c r="C933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Pulkkanen, Jarkko</cp:lastModifiedBy>
  <dcterms:created xsi:type="dcterms:W3CDTF">2023-06-27T15:40:55Z</dcterms:created>
  <dcterms:modified xsi:type="dcterms:W3CDTF">2026-10-12T07:06:26Z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