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6300" windowHeight="10080" tabRatio="856"/>
  </bookViews>
  <sheets>
    <sheet name="Index" sheetId="1" r:id="rId1"/>
    <sheet name="Group P&amp;L" sheetId="16" r:id="rId2"/>
    <sheet name="Cash Flow" sheetId="17" r:id="rId3"/>
    <sheet name="Balance Sheet" sheetId="8" r:id="rId4"/>
    <sheet name="RGUs" sheetId="18" r:id="rId5"/>
    <sheet name="Revenue by RGU" sheetId="19" r:id="rId6"/>
    <sheet name="EBITDA" sheetId="5" r:id="rId7"/>
    <sheet name="CAPEX" sheetId="15" r:id="rId8"/>
    <sheet name="Central America" sheetId="12" r:id="rId9"/>
    <sheet name="South America" sheetId="13" r:id="rId10"/>
    <sheet name="Africa" sheetId="14" r:id="rId11"/>
    <sheet name="FX rates" sheetId="10" r:id="rId12"/>
  </sheets>
  <definedNames>
    <definedName name="_xlnm.Print_Area" localSheetId="10">Africa!$A$1:$L$58</definedName>
    <definedName name="_xlnm.Print_Area" localSheetId="3">'Balance Sheet'!$A$1:$L$60</definedName>
    <definedName name="_xlnm.Print_Area" localSheetId="7">CAPEX!$A$1:$G$9</definedName>
    <definedName name="_xlnm.Print_Area" localSheetId="2">'Cash Flow'!$A$2:$J$32</definedName>
    <definedName name="_xlnm.Print_Area" localSheetId="8">'Central America'!$A$1:$L$43</definedName>
    <definedName name="_xlnm.Print_Area" localSheetId="6">EBITDA!$A$1:$G$12</definedName>
    <definedName name="_xlnm.Print_Area" localSheetId="11">'FX rates'!$A$1:$L$21</definedName>
    <definedName name="_xlnm.Print_Area" localSheetId="0">Index!$A$1:$F$38</definedName>
    <definedName name="_xlnm.Print_Area" localSheetId="5">'Revenue by RGU'!$A$1:$J$67</definedName>
    <definedName name="_xlnm.Print_Area" localSheetId="4">RGUs!$A$2:$J$76</definedName>
    <definedName name="_xlnm.Print_Area" localSheetId="9">'South America'!$A$1:$L$42</definedName>
    <definedName name="_xlnm.Print_Titles" localSheetId="10">Africa!$A:$A,Africa!$1:$2</definedName>
    <definedName name="_xlnm.Print_Titles" localSheetId="3">'Balance Sheet'!$A:$A,'Balance Sheet'!$1:$3</definedName>
    <definedName name="_xlnm.Print_Titles" localSheetId="7">CAPEX!$A:$A,CAPEX!$1:$3</definedName>
    <definedName name="_xlnm.Print_Titles" localSheetId="8">'Central America'!$A:$A,'Central America'!$1:$2</definedName>
    <definedName name="_xlnm.Print_Titles" localSheetId="6">EBITDA!$A:$A,EBITDA!$1:$3</definedName>
    <definedName name="_xlnm.Print_Titles" localSheetId="11">'FX rates'!$A:$A,'FX rates'!$1:$3</definedName>
    <definedName name="_xlnm.Print_Titles" localSheetId="9">'South America'!$A:$A,'South America'!$1:$2</definedName>
  </definedNames>
  <calcPr calcId="145621" calcOnSave="0"/>
</workbook>
</file>

<file path=xl/calcChain.xml><?xml version="1.0" encoding="utf-8"?>
<calcChain xmlns="http://schemas.openxmlformats.org/spreadsheetml/2006/main">
  <c r="P39" i="12" l="1"/>
  <c r="P42" i="12"/>
  <c r="P41" i="13" l="1"/>
  <c r="P38" i="13"/>
  <c r="O43" i="12"/>
  <c r="P57" i="14"/>
</calcChain>
</file>

<file path=xl/comments1.xml><?xml version="1.0" encoding="utf-8"?>
<comments xmlns="http://schemas.openxmlformats.org/spreadsheetml/2006/main">
  <authors>
    <author>JDimovic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voice/sms RGUs excludes datacards</t>
        </r>
      </text>
    </comment>
  </commentList>
</comments>
</file>

<file path=xl/comments2.xml><?xml version="1.0" encoding="utf-8"?>
<comments xmlns="http://schemas.openxmlformats.org/spreadsheetml/2006/main">
  <authors>
    <author>JDimovic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business service revenue, other information revenue, corporate transmission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business service revenue, other information revenue, corporate transmission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business service revenue, other information revenue, corporate transmission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set top boxes and mobile phones- T&amp;E</t>
        </r>
      </text>
    </comment>
    <comment ref="A60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business service revenue, other information revenue, corporate transmission</t>
        </r>
      </text>
    </comment>
    <comment ref="A65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set top boxes and mobile phones- T&amp;E</t>
        </r>
      </text>
    </comment>
    <comment ref="A91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business service revenue, other information revenue, corporate transmission</t>
        </r>
      </text>
    </comment>
    <comment ref="A96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set top boxes and mobile phones- T&amp;E</t>
        </r>
      </text>
    </comment>
    <comment ref="A127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including set top boxes and mobile phones- T&amp;E</t>
        </r>
      </text>
    </comment>
  </commentList>
</comments>
</file>

<file path=xl/comments3.xml><?xml version="1.0" encoding="utf-8"?>
<comments xmlns="http://schemas.openxmlformats.org/spreadsheetml/2006/main">
  <authors>
    <author>JDimovic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only Kinshasa Bas Congo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JDimovic:</t>
        </r>
        <r>
          <rPr>
            <sz val="9"/>
            <color indexed="81"/>
            <rFont val="Tahoma"/>
            <family val="2"/>
          </rPr>
          <t xml:space="preserve">
only Kinshasa Bas Congo area</t>
        </r>
      </text>
    </comment>
  </commentList>
</comments>
</file>

<file path=xl/sharedStrings.xml><?xml version="1.0" encoding="utf-8"?>
<sst xmlns="http://schemas.openxmlformats.org/spreadsheetml/2006/main" count="650" uniqueCount="222">
  <si>
    <t>Q1 2010</t>
  </si>
  <si>
    <t>Q2 2010</t>
  </si>
  <si>
    <t>Q3 2010</t>
  </si>
  <si>
    <t>Q4 2010</t>
  </si>
  <si>
    <t>FY 2010</t>
  </si>
  <si>
    <t>Q1 2011</t>
  </si>
  <si>
    <t>Q2 2011</t>
  </si>
  <si>
    <t>Q3 2011</t>
  </si>
  <si>
    <t>Q4 2011</t>
  </si>
  <si>
    <t>FY 2011</t>
  </si>
  <si>
    <t>Central America</t>
  </si>
  <si>
    <t>South America</t>
  </si>
  <si>
    <t>Africa</t>
  </si>
  <si>
    <t>Not reviewed by auditors</t>
  </si>
  <si>
    <t>Total revenues</t>
  </si>
  <si>
    <t>Guatemala</t>
  </si>
  <si>
    <t>El Salvador</t>
  </si>
  <si>
    <t>Honduras</t>
  </si>
  <si>
    <t>Nicaragua</t>
  </si>
  <si>
    <t>Costa Rica</t>
  </si>
  <si>
    <t>Population (m)</t>
  </si>
  <si>
    <t>Mobile customers '000</t>
  </si>
  <si>
    <t>Customers' market share (%)</t>
  </si>
  <si>
    <t>Bolivia</t>
  </si>
  <si>
    <t>Colombia</t>
  </si>
  <si>
    <t>Paraguay</t>
  </si>
  <si>
    <t>Ghana</t>
  </si>
  <si>
    <t>Mauritius</t>
  </si>
  <si>
    <t>Rwanda</t>
  </si>
  <si>
    <t>Senegal/Chad</t>
  </si>
  <si>
    <t>Tanzania</t>
  </si>
  <si>
    <t>Average FX rates</t>
  </si>
  <si>
    <t>Mobile penetration estimated (%)</t>
  </si>
  <si>
    <t>EBITDA</t>
  </si>
  <si>
    <t>YoY growth %</t>
  </si>
  <si>
    <t>YoY  growth (pf for FX)</t>
  </si>
  <si>
    <t>Capex</t>
  </si>
  <si>
    <t>in % of revenues</t>
  </si>
  <si>
    <t>EBITDA margin (%)</t>
  </si>
  <si>
    <t>opFCF</t>
  </si>
  <si>
    <t>% of revenues</t>
  </si>
  <si>
    <t>Quarterly highlights</t>
  </si>
  <si>
    <t>Operational highlights</t>
  </si>
  <si>
    <t>Blended ARPU (USD)- reported</t>
  </si>
  <si>
    <t>Other</t>
  </si>
  <si>
    <t>EBITDA breakdown (USDm)</t>
  </si>
  <si>
    <t>CAPEX breakdown (USDm)</t>
  </si>
  <si>
    <t>Total Capex</t>
  </si>
  <si>
    <t>Homes passed '000</t>
  </si>
  <si>
    <t>Mobile</t>
  </si>
  <si>
    <t>others/eliminations</t>
  </si>
  <si>
    <t>Chad</t>
  </si>
  <si>
    <t>DRC</t>
  </si>
  <si>
    <t>Senegal</t>
  </si>
  <si>
    <t>Group P&amp;L</t>
  </si>
  <si>
    <t>Balance Sheet</t>
  </si>
  <si>
    <t>Cash Flow Statement</t>
  </si>
  <si>
    <t>Assets</t>
  </si>
  <si>
    <t>Non current assets</t>
  </si>
  <si>
    <t>Intangible assets, net - Total</t>
  </si>
  <si>
    <t>Property, plant and equipment, net - NBV - Total</t>
  </si>
  <si>
    <t>Investment in associates</t>
  </si>
  <si>
    <t>Deferred taxation assets (non-current)</t>
  </si>
  <si>
    <t>Pledge deposits (non-current)</t>
  </si>
  <si>
    <t>Other non current assets</t>
  </si>
  <si>
    <t>Total non-current assets</t>
  </si>
  <si>
    <t>Current assets</t>
  </si>
  <si>
    <t>Other current assets</t>
  </si>
  <si>
    <t>Cash and cash equivalents - Total</t>
  </si>
  <si>
    <t>Total current assets</t>
  </si>
  <si>
    <t>Assets held for sale</t>
  </si>
  <si>
    <t>Total assets</t>
  </si>
  <si>
    <t>Equity and liabilities</t>
  </si>
  <si>
    <t>Equity</t>
  </si>
  <si>
    <t>Share capital and premium</t>
  </si>
  <si>
    <t>Treasury stock</t>
  </si>
  <si>
    <t>Other reserves</t>
  </si>
  <si>
    <t>Non controlling interest</t>
  </si>
  <si>
    <t>Total equity</t>
  </si>
  <si>
    <t>Liabities</t>
  </si>
  <si>
    <t>Non current liabilities</t>
  </si>
  <si>
    <t>Other non current liabilities</t>
  </si>
  <si>
    <t>Current liabilities</t>
  </si>
  <si>
    <t>Total current liabilities</t>
  </si>
  <si>
    <t>Liabilities directly associated with assets held for sale</t>
  </si>
  <si>
    <t>Total liabilities</t>
  </si>
  <si>
    <t>Total equity and liabilities</t>
  </si>
  <si>
    <t>Operating expenses</t>
  </si>
  <si>
    <t>Revenues</t>
  </si>
  <si>
    <t>Cost of sales (excluding depreciation and amortization)</t>
  </si>
  <si>
    <t>Sales and marketing</t>
  </si>
  <si>
    <t xml:space="preserve">General and administrative expenses </t>
  </si>
  <si>
    <t>Other operating income</t>
  </si>
  <si>
    <t xml:space="preserve">Depreciation and amortization </t>
  </si>
  <si>
    <t>Operating profit</t>
  </si>
  <si>
    <t xml:space="preserve">Interest expense </t>
  </si>
  <si>
    <t>Interest and other financial income</t>
  </si>
  <si>
    <t>Other non-operating income (expenses), net</t>
  </si>
  <si>
    <t xml:space="preserve">Profit before taxes from continuing operations </t>
  </si>
  <si>
    <t xml:space="preserve">Diluted earnings per common share (US$) </t>
  </si>
  <si>
    <t>Profit for the period used to determine diluted earnings per common share</t>
  </si>
  <si>
    <t>Basic earnings per common share (US$)</t>
  </si>
  <si>
    <t>Net profit for the period</t>
  </si>
  <si>
    <t>Non-controlling interest</t>
  </si>
  <si>
    <t>Profit before discontinued operations and non-controlling interest</t>
  </si>
  <si>
    <t xml:space="preserve">Taxes </t>
  </si>
  <si>
    <t>MFS</t>
  </si>
  <si>
    <t>ARPU YoY change (local currency) %</t>
  </si>
  <si>
    <t>Normalized Net Profit</t>
  </si>
  <si>
    <t>Local currency EBITDA growth</t>
  </si>
  <si>
    <t>Total EBITDA Group</t>
  </si>
  <si>
    <t>Q1 2012</t>
  </si>
  <si>
    <t>Q2 2012</t>
  </si>
  <si>
    <t>Q3 2012</t>
  </si>
  <si>
    <t>Q4 2012</t>
  </si>
  <si>
    <t>FY 2012</t>
  </si>
  <si>
    <t>Inventories</t>
  </si>
  <si>
    <t>Trade receivables, net</t>
  </si>
  <si>
    <t>Amounts due from non controlling interests and JV</t>
  </si>
  <si>
    <t>Current tax assets</t>
  </si>
  <si>
    <t>Put options reserve</t>
  </si>
  <si>
    <t>Accumulated profits brought forward</t>
  </si>
  <si>
    <t>Debt and financing</t>
  </si>
  <si>
    <t>Deferred taxation</t>
  </si>
  <si>
    <t>Total non current liabilities</t>
  </si>
  <si>
    <t>Debt and other financing</t>
  </si>
  <si>
    <t>Put option liability</t>
  </si>
  <si>
    <t>Accrued interest and other expenses</t>
  </si>
  <si>
    <t>Current tax liabilities</t>
  </si>
  <si>
    <t>Movements in working capital</t>
  </si>
  <si>
    <t>Capex (net of disposals)</t>
  </si>
  <si>
    <t>Taxes paid</t>
  </si>
  <si>
    <t>Operating Free Cash Flow</t>
  </si>
  <si>
    <t>Corporate costs (excluding share based compensation)</t>
  </si>
  <si>
    <t>Interest paid, net</t>
  </si>
  <si>
    <t>Free Cash Flow</t>
  </si>
  <si>
    <t>Cash flow used in financing</t>
  </si>
  <si>
    <t>Cash effect of exchange rate changes</t>
  </si>
  <si>
    <t>Other current liabilities</t>
  </si>
  <si>
    <t>Amounts due to JV partners</t>
  </si>
  <si>
    <t>FX rates</t>
  </si>
  <si>
    <t>Back to index</t>
  </si>
  <si>
    <t>Index</t>
  </si>
  <si>
    <t>Contact us</t>
  </si>
  <si>
    <t>Justine DIMOVIC</t>
  </si>
  <si>
    <t>justine.dimovic@millicom.com</t>
  </si>
  <si>
    <t>Tel (F):</t>
  </si>
  <si>
    <t>Tel (M):</t>
  </si>
  <si>
    <t>00 352 691 750 479</t>
  </si>
  <si>
    <t>00 352 27 759 479</t>
  </si>
  <si>
    <t>Head of Investor Relations</t>
  </si>
  <si>
    <t>n/a</t>
  </si>
  <si>
    <t>CENTRAL AMERICA</t>
  </si>
  <si>
    <t>SOUTH AMERICA</t>
  </si>
  <si>
    <t>AFRICA</t>
  </si>
  <si>
    <t>Online</t>
  </si>
  <si>
    <t>Restricted cash</t>
  </si>
  <si>
    <t>Share based compensation</t>
  </si>
  <si>
    <t>Weighted average number of shares outstanding in the period (‘000)</t>
  </si>
  <si>
    <t xml:space="preserve">Weighted average number of shares and potential dilutive shares outstanding in the period (‘000) </t>
  </si>
  <si>
    <t>Purchases of subsidiaries and associated companies, net of cash acquired</t>
  </si>
  <si>
    <t>Net increase in restricted cash</t>
  </si>
  <si>
    <t>Other investing activities</t>
  </si>
  <si>
    <t>Net cash flow from investing activities</t>
  </si>
  <si>
    <t>Cash flow from operating and investing</t>
  </si>
  <si>
    <t>Issued loans to associates</t>
  </si>
  <si>
    <t>Proceeds from and repayments of borrowings</t>
  </si>
  <si>
    <t>Share buyback by Millicom</t>
  </si>
  <si>
    <t>Dividends paid to equity holders of Millicom</t>
  </si>
  <si>
    <t>Net decrease/increase in cash and cash equivalents</t>
  </si>
  <si>
    <t>Cash and cash equivalents, beginning</t>
  </si>
  <si>
    <t>Customers '000</t>
  </si>
  <si>
    <t>Mobile customers</t>
  </si>
  <si>
    <t xml:space="preserve">   Voice/SMS RGUs</t>
  </si>
  <si>
    <t xml:space="preserve">   Internet RGUS</t>
  </si>
  <si>
    <t xml:space="preserve">   other VAS RGUs</t>
  </si>
  <si>
    <t xml:space="preserve">   ow TV RGUs</t>
  </si>
  <si>
    <t xml:space="preserve">   ow Internet RGUs</t>
  </si>
  <si>
    <t xml:space="preserve">   ow Telephony RGUs</t>
  </si>
  <si>
    <t>MFS customers</t>
  </si>
  <si>
    <t>Revenue - Group</t>
  </si>
  <si>
    <t>Voice/SMS</t>
  </si>
  <si>
    <t>Internet</t>
  </si>
  <si>
    <t>Other VAS</t>
  </si>
  <si>
    <t>TV</t>
  </si>
  <si>
    <t>Telephony</t>
  </si>
  <si>
    <t>Other revenues</t>
  </si>
  <si>
    <t>Revenue - Central America</t>
  </si>
  <si>
    <t>Revenue - South America</t>
  </si>
  <si>
    <t>Revenue - Africa</t>
  </si>
  <si>
    <t>RGUs</t>
  </si>
  <si>
    <t>Revenues by RGU</t>
  </si>
  <si>
    <t>Cah from discontinued operations</t>
  </si>
  <si>
    <t>Proceeds from issuance of shares</t>
  </si>
  <si>
    <t>Cash and cash equivalents, ending*</t>
  </si>
  <si>
    <t>* excluding restricted cash</t>
  </si>
  <si>
    <t>Advance payments to non-controlling interests</t>
  </si>
  <si>
    <t>Consolidated P&amp;L</t>
  </si>
  <si>
    <t>Gain (loss) on disposal/write down of assets, net</t>
  </si>
  <si>
    <t>Result from and gain of sale of discontinued operations</t>
  </si>
  <si>
    <t>Unaudited (US$ millions)</t>
  </si>
  <si>
    <t xml:space="preserve">Normalized earnings per share (US$) </t>
  </si>
  <si>
    <t xml:space="preserve">Group </t>
  </si>
  <si>
    <t>not reviewed by auditors</t>
  </si>
  <si>
    <t>Cable &amp; Digital Media (residential)</t>
  </si>
  <si>
    <t>Hones passed '000</t>
  </si>
  <si>
    <t>Homes connected '000</t>
  </si>
  <si>
    <t>TV RGUs</t>
  </si>
  <si>
    <t>Internet RGUs</t>
  </si>
  <si>
    <t>Telephony RGUs</t>
  </si>
  <si>
    <t>Q1 2013</t>
  </si>
  <si>
    <t>Q2 2013</t>
  </si>
  <si>
    <t>Q3 2013</t>
  </si>
  <si>
    <t>Q4 2013</t>
  </si>
  <si>
    <t>FY 2013</t>
  </si>
  <si>
    <t>Mobile ARPU (USD)</t>
  </si>
  <si>
    <t>Cable &amp; Digital Media</t>
  </si>
  <si>
    <t>Cable &amp; Digital Media (Residential)</t>
  </si>
  <si>
    <t>Residential cable ARPU (USD)</t>
  </si>
  <si>
    <t>Cable &amp; Digital Media (non-Residential)</t>
  </si>
  <si>
    <t>MFS ARPU (USD)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</si>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</sst>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8" fillId="0" borderId="0"/>
  </cellStyleXfs>
  <cellXfs count="196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2" xfId="0" applyFont="1" applyBorder="1"/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0" borderId="3" xfId="0" applyFont="1" applyBorder="1"/>
    <xf numFmtId="0" fontId="3" fillId="0" borderId="4" xfId="0" applyFont="1" applyBorder="1"/>
    <xf numFmtId="164" fontId="0" fillId="0" borderId="0" xfId="0" applyNumberFormat="1"/>
    <xf numFmtId="164" fontId="0" fillId="0" borderId="2" xfId="0" applyNumberFormat="1" applyBorder="1"/>
    <xf numFmtId="0" fontId="5" fillId="2" borderId="2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3" fontId="2" fillId="0" borderId="2" xfId="0" applyNumberFormat="1" applyFont="1" applyBorder="1"/>
    <xf numFmtId="3" fontId="0" fillId="0" borderId="0" xfId="0" applyNumberFormat="1"/>
    <xf numFmtId="3" fontId="0" fillId="0" borderId="2" xfId="0" applyNumberFormat="1" applyBorder="1"/>
    <xf numFmtId="0" fontId="1" fillId="2" borderId="0" xfId="0" applyFont="1" applyFill="1"/>
    <xf numFmtId="0" fontId="1" fillId="2" borderId="2" xfId="0" applyFont="1" applyFill="1" applyBorder="1"/>
    <xf numFmtId="0" fontId="5" fillId="2" borderId="0" xfId="0" applyFont="1" applyFill="1" applyBorder="1"/>
    <xf numFmtId="0" fontId="4" fillId="0" borderId="6" xfId="0" applyFont="1" applyBorder="1"/>
    <xf numFmtId="0" fontId="4" fillId="0" borderId="7" xfId="0" applyFont="1" applyBorder="1"/>
    <xf numFmtId="165" fontId="0" fillId="0" borderId="0" xfId="0" applyNumberFormat="1"/>
    <xf numFmtId="3" fontId="0" fillId="0" borderId="0" xfId="0" applyNumberFormat="1" applyFont="1"/>
    <xf numFmtId="0" fontId="9" fillId="0" borderId="0" xfId="0" applyFont="1" applyFill="1" applyBorder="1"/>
    <xf numFmtId="0" fontId="9" fillId="0" borderId="2" xfId="0" applyFont="1" applyFill="1" applyBorder="1"/>
    <xf numFmtId="0" fontId="10" fillId="0" borderId="0" xfId="0" applyFont="1" applyFill="1" applyBorder="1"/>
    <xf numFmtId="0" fontId="0" fillId="2" borderId="0" xfId="0" applyFill="1"/>
    <xf numFmtId="0" fontId="0" fillId="2" borderId="2" xfId="0" applyFill="1" applyBorder="1"/>
    <xf numFmtId="9" fontId="0" fillId="0" borderId="0" xfId="0" applyNumberFormat="1"/>
    <xf numFmtId="9" fontId="0" fillId="0" borderId="2" xfId="0" applyNumberFormat="1" applyBorder="1"/>
    <xf numFmtId="164" fontId="0" fillId="0" borderId="0" xfId="0" applyNumberFormat="1" applyFill="1" applyBorder="1"/>
    <xf numFmtId="1" fontId="2" fillId="0" borderId="0" xfId="0" applyNumberFormat="1" applyFont="1"/>
    <xf numFmtId="1" fontId="0" fillId="0" borderId="0" xfId="0" applyNumberFormat="1"/>
    <xf numFmtId="164" fontId="0" fillId="0" borderId="0" xfId="0" applyNumberFormat="1" applyFill="1"/>
    <xf numFmtId="164" fontId="0" fillId="0" borderId="0" xfId="1" applyNumberFormat="1" applyFont="1"/>
    <xf numFmtId="3" fontId="0" fillId="0" borderId="1" xfId="0" applyNumberFormat="1" applyFill="1" applyBorder="1"/>
    <xf numFmtId="3" fontId="2" fillId="0" borderId="0" xfId="0" applyNumberFormat="1" applyFont="1" applyFill="1"/>
    <xf numFmtId="3" fontId="0" fillId="0" borderId="0" xfId="0" applyNumberFormat="1" applyFill="1"/>
    <xf numFmtId="0" fontId="16" fillId="0" borderId="0" xfId="2" applyAlignment="1" applyProtection="1"/>
    <xf numFmtId="165" fontId="0" fillId="0" borderId="2" xfId="0" applyNumberFormat="1" applyFill="1" applyBorder="1"/>
    <xf numFmtId="0" fontId="0" fillId="0" borderId="0" xfId="0" applyFill="1"/>
    <xf numFmtId="3" fontId="0" fillId="0" borderId="2" xfId="0" applyNumberFormat="1" applyFill="1" applyBorder="1"/>
    <xf numFmtId="3" fontId="2" fillId="0" borderId="2" xfId="0" applyNumberFormat="1" applyFont="1" applyFill="1" applyBorder="1"/>
    <xf numFmtId="164" fontId="0" fillId="0" borderId="2" xfId="0" applyNumberFormat="1" applyFill="1" applyBorder="1"/>
    <xf numFmtId="166" fontId="0" fillId="0" borderId="0" xfId="0" applyNumberFormat="1" applyFill="1"/>
    <xf numFmtId="165" fontId="0" fillId="0" borderId="0" xfId="0" applyNumberFormat="1" applyFill="1"/>
    <xf numFmtId="0" fontId="0" fillId="0" borderId="2" xfId="0" applyFill="1" applyBorder="1"/>
    <xf numFmtId="164" fontId="0" fillId="0" borderId="1" xfId="0" applyNumberFormat="1" applyFill="1" applyBorder="1"/>
    <xf numFmtId="0" fontId="2" fillId="0" borderId="0" xfId="0" applyFont="1" applyFill="1"/>
    <xf numFmtId="164" fontId="0" fillId="0" borderId="2" xfId="1" applyNumberFormat="1" applyFont="1" applyFill="1" applyBorder="1"/>
    <xf numFmtId="0" fontId="2" fillId="0" borderId="2" xfId="0" applyFont="1" applyFill="1" applyBorder="1"/>
    <xf numFmtId="1" fontId="2" fillId="0" borderId="0" xfId="0" applyNumberFormat="1" applyFont="1" applyFill="1"/>
    <xf numFmtId="1" fontId="0" fillId="0" borderId="0" xfId="0" applyNumberFormat="1" applyFill="1"/>
    <xf numFmtId="164" fontId="2" fillId="0" borderId="0" xfId="0" applyNumberFormat="1" applyFont="1" applyFill="1"/>
    <xf numFmtId="164" fontId="2" fillId="0" borderId="2" xfId="0" applyNumberFormat="1" applyFont="1" applyFill="1" applyBorder="1"/>
    <xf numFmtId="9" fontId="0" fillId="0" borderId="0" xfId="0" applyNumberFormat="1" applyFill="1"/>
    <xf numFmtId="9" fontId="0" fillId="0" borderId="2" xfId="0" applyNumberFormat="1" applyFill="1" applyBorder="1"/>
    <xf numFmtId="164" fontId="0" fillId="0" borderId="0" xfId="0" applyNumberFormat="1" applyFill="1" applyAlignment="1">
      <alignment horizontal="right"/>
    </xf>
    <xf numFmtId="1" fontId="0" fillId="0" borderId="2" xfId="0" applyNumberFormat="1" applyFill="1" applyBorder="1"/>
    <xf numFmtId="9" fontId="0" fillId="0" borderId="0" xfId="1" applyFont="1"/>
    <xf numFmtId="0" fontId="16" fillId="3" borderId="0" xfId="2" applyFill="1" applyAlignment="1" applyProtection="1"/>
    <xf numFmtId="0" fontId="0" fillId="3" borderId="0" xfId="0" applyFill="1"/>
    <xf numFmtId="0" fontId="0" fillId="3" borderId="2" xfId="0" applyFill="1" applyBorder="1"/>
    <xf numFmtId="0" fontId="3" fillId="3" borderId="3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3" fontId="0" fillId="3" borderId="0" xfId="0" applyNumberFormat="1" applyFill="1"/>
    <xf numFmtId="3" fontId="0" fillId="3" borderId="2" xfId="0" applyNumberFormat="1" applyFill="1" applyBorder="1"/>
    <xf numFmtId="3" fontId="2" fillId="3" borderId="0" xfId="0" applyNumberFormat="1" applyFont="1" applyFill="1"/>
    <xf numFmtId="3" fontId="2" fillId="3" borderId="2" xfId="0" applyNumberFormat="1" applyFont="1" applyFill="1" applyBorder="1"/>
    <xf numFmtId="164" fontId="0" fillId="3" borderId="0" xfId="1" applyNumberFormat="1" applyFont="1" applyFill="1"/>
    <xf numFmtId="164" fontId="0" fillId="3" borderId="2" xfId="1" applyNumberFormat="1" applyFont="1" applyFill="1" applyBorder="1"/>
    <xf numFmtId="3" fontId="2" fillId="3" borderId="1" xfId="0" applyNumberFormat="1" applyFont="1" applyFill="1" applyBorder="1"/>
    <xf numFmtId="3" fontId="0" fillId="3" borderId="1" xfId="0" applyNumberFormat="1" applyFill="1" applyBorder="1"/>
    <xf numFmtId="0" fontId="2" fillId="3" borderId="0" xfId="0" applyFont="1" applyFill="1"/>
    <xf numFmtId="3" fontId="16" fillId="3" borderId="0" xfId="2" applyNumberFormat="1" applyFill="1" applyAlignment="1" applyProtection="1"/>
    <xf numFmtId="3" fontId="3" fillId="3" borderId="3" xfId="0" applyNumberFormat="1" applyFont="1" applyFill="1" applyBorder="1"/>
    <xf numFmtId="3" fontId="3" fillId="3" borderId="5" xfId="0" applyNumberFormat="1" applyFont="1" applyFill="1" applyBorder="1"/>
    <xf numFmtId="3" fontId="3" fillId="3" borderId="4" xfId="0" applyNumberFormat="1" applyFont="1" applyFill="1" applyBorder="1"/>
    <xf numFmtId="3" fontId="11" fillId="3" borderId="0" xfId="0" applyNumberFormat="1" applyFont="1" applyFill="1"/>
    <xf numFmtId="3" fontId="4" fillId="3" borderId="3" xfId="0" applyNumberFormat="1" applyFont="1" applyFill="1" applyBorder="1"/>
    <xf numFmtId="3" fontId="4" fillId="3" borderId="5" xfId="0" applyNumberFormat="1" applyFont="1" applyFill="1" applyBorder="1"/>
    <xf numFmtId="3" fontId="4" fillId="3" borderId="4" xfId="0" applyNumberFormat="1" applyFont="1" applyFill="1" applyBorder="1"/>
    <xf numFmtId="3" fontId="12" fillId="3" borderId="1" xfId="0" applyNumberFormat="1" applyFont="1" applyFill="1" applyBorder="1"/>
    <xf numFmtId="3" fontId="12" fillId="3" borderId="0" xfId="0" applyNumberFormat="1" applyFont="1" applyFill="1"/>
    <xf numFmtId="3" fontId="12" fillId="3" borderId="2" xfId="0" applyNumberFormat="1" applyFont="1" applyFill="1" applyBorder="1"/>
    <xf numFmtId="3" fontId="13" fillId="3" borderId="0" xfId="0" applyNumberFormat="1" applyFont="1" applyFill="1"/>
    <xf numFmtId="3" fontId="0" fillId="3" borderId="0" xfId="0" applyNumberFormat="1" applyFont="1" applyFill="1"/>
    <xf numFmtId="3" fontId="0" fillId="3" borderId="1" xfId="0" applyNumberFormat="1" applyFill="1" applyBorder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3" borderId="2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0" fillId="3" borderId="0" xfId="0" applyNumberFormat="1" applyFont="1" applyFill="1" applyBorder="1"/>
    <xf numFmtId="3" fontId="0" fillId="3" borderId="0" xfId="0" applyNumberFormat="1" applyFill="1" applyAlignment="1">
      <alignment horizontal="right"/>
    </xf>
    <xf numFmtId="3" fontId="0" fillId="3" borderId="2" xfId="0" applyNumberFormat="1" applyFill="1" applyBorder="1" applyAlignment="1">
      <alignment horizontal="right"/>
    </xf>
    <xf numFmtId="3" fontId="0" fillId="3" borderId="0" xfId="0" applyNumberFormat="1" applyFill="1" applyBorder="1"/>
    <xf numFmtId="0" fontId="12" fillId="3" borderId="0" xfId="0" applyFont="1" applyFill="1"/>
    <xf numFmtId="3" fontId="0" fillId="0" borderId="8" xfId="0" applyNumberFormat="1" applyBorder="1"/>
    <xf numFmtId="3" fontId="0" fillId="0" borderId="1" xfId="0" applyNumberFormat="1" applyBorder="1"/>
    <xf numFmtId="0" fontId="0" fillId="0" borderId="0" xfId="0" applyFill="1" applyBorder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2" xfId="0" applyNumberFormat="1" applyBorder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0" fillId="0" borderId="0" xfId="0" applyNumberFormat="1" applyFill="1" applyAlignment="1">
      <alignment horizontal="right"/>
    </xf>
    <xf numFmtId="2" fontId="0" fillId="0" borderId="2" xfId="0" applyNumberFormat="1" applyFill="1" applyBorder="1" applyAlignment="1">
      <alignment horizontal="right"/>
    </xf>
    <xf numFmtId="2" fontId="0" fillId="0" borderId="0" xfId="0" applyNumberFormat="1" applyFont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2" fontId="0" fillId="0" borderId="0" xfId="0" applyNumberFormat="1" applyFont="1" applyFill="1" applyAlignment="1">
      <alignment horizontal="right"/>
    </xf>
    <xf numFmtId="0" fontId="5" fillId="2" borderId="0" xfId="0" applyFont="1" applyFill="1"/>
    <xf numFmtId="0" fontId="17" fillId="2" borderId="0" xfId="0" applyFont="1" applyFill="1"/>
    <xf numFmtId="164" fontId="0" fillId="3" borderId="0" xfId="0" applyNumberFormat="1" applyFill="1"/>
    <xf numFmtId="3" fontId="0" fillId="0" borderId="0" xfId="0" applyNumberFormat="1" applyFont="1" applyFill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165" fontId="0" fillId="3" borderId="2" xfId="0" applyNumberFormat="1" applyFill="1" applyBorder="1"/>
    <xf numFmtId="165" fontId="0" fillId="3" borderId="0" xfId="0" applyNumberFormat="1" applyFill="1"/>
    <xf numFmtId="9" fontId="0" fillId="3" borderId="0" xfId="0" applyNumberFormat="1" applyFill="1"/>
    <xf numFmtId="9" fontId="0" fillId="3" borderId="2" xfId="0" applyNumberFormat="1" applyFill="1" applyBorder="1"/>
    <xf numFmtId="0" fontId="0" fillId="0" borderId="3" xfId="0" applyBorder="1"/>
    <xf numFmtId="0" fontId="0" fillId="3" borderId="0" xfId="0" applyFont="1" applyFill="1"/>
    <xf numFmtId="0" fontId="2" fillId="3" borderId="2" xfId="0" applyFont="1" applyFill="1" applyBorder="1"/>
    <xf numFmtId="0" fontId="2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9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8" fillId="3" borderId="0" xfId="0" applyFont="1" applyFill="1"/>
    <xf numFmtId="0" fontId="0" fillId="0" borderId="4" xfId="0" applyBorder="1"/>
    <xf numFmtId="0" fontId="3" fillId="3" borderId="2" xfId="0" applyFont="1" applyFill="1" applyBorder="1"/>
    <xf numFmtId="0" fontId="8" fillId="3" borderId="3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3" fillId="0" borderId="6" xfId="0" applyFont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0" borderId="9" xfId="0" applyNumberFormat="1" applyFont="1" applyBorder="1"/>
    <xf numFmtId="3" fontId="2" fillId="0" borderId="11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Border="1"/>
    <xf numFmtId="3" fontId="2" fillId="0" borderId="10" xfId="0" applyNumberFormat="1" applyFont="1" applyBorder="1"/>
    <xf numFmtId="0" fontId="19" fillId="3" borderId="3" xfId="2" applyFont="1" applyFill="1" applyBorder="1" applyAlignment="1" applyProtection="1"/>
    <xf numFmtId="0" fontId="8" fillId="3" borderId="9" xfId="0" applyFont="1" applyFill="1" applyBorder="1"/>
    <xf numFmtId="0" fontId="3" fillId="3" borderId="9" xfId="0" applyFont="1" applyFill="1" applyBorder="1"/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right"/>
    </xf>
    <xf numFmtId="167" fontId="0" fillId="3" borderId="0" xfId="3" applyNumberFormat="1" applyFont="1" applyFill="1" applyAlignment="1">
      <alignment horizontal="right"/>
    </xf>
    <xf numFmtId="167" fontId="0" fillId="3" borderId="2" xfId="3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167" fontId="2" fillId="3" borderId="0" xfId="3" applyNumberFormat="1" applyFont="1" applyFill="1" applyAlignment="1">
      <alignment horizontal="right"/>
    </xf>
    <xf numFmtId="167" fontId="2" fillId="3" borderId="2" xfId="3" applyNumberFormat="1" applyFont="1" applyFill="1" applyBorder="1" applyAlignment="1">
      <alignment horizontal="right"/>
    </xf>
    <xf numFmtId="167" fontId="0" fillId="3" borderId="3" xfId="3" applyNumberFormat="1" applyFont="1" applyFill="1" applyBorder="1" applyAlignment="1">
      <alignment horizontal="right"/>
    </xf>
    <xf numFmtId="167" fontId="0" fillId="3" borderId="4" xfId="3" applyNumberFormat="1" applyFont="1" applyFill="1" applyBorder="1" applyAlignment="1">
      <alignment horizontal="right"/>
    </xf>
    <xf numFmtId="0" fontId="0" fillId="3" borderId="0" xfId="0" applyFont="1" applyFill="1" applyAlignment="1">
      <alignment horizontal="right"/>
    </xf>
    <xf numFmtId="0" fontId="0" fillId="3" borderId="2" xfId="0" applyFont="1" applyFill="1" applyBorder="1" applyAlignment="1">
      <alignment horizontal="right"/>
    </xf>
    <xf numFmtId="0" fontId="16" fillId="0" borderId="3" xfId="2" applyBorder="1" applyAlignment="1" applyProtection="1"/>
    <xf numFmtId="167" fontId="0" fillId="3" borderId="0" xfId="0" applyNumberFormat="1" applyFill="1" applyAlignment="1">
      <alignment horizontal="right"/>
    </xf>
    <xf numFmtId="167" fontId="0" fillId="3" borderId="2" xfId="0" applyNumberFormat="1" applyFill="1" applyBorder="1" applyAlignment="1">
      <alignment horizontal="right"/>
    </xf>
    <xf numFmtId="167" fontId="15" fillId="3" borderId="0" xfId="3" applyNumberFormat="1" applyFont="1" applyFill="1" applyAlignment="1">
      <alignment horizontal="right"/>
    </xf>
    <xf numFmtId="167" fontId="15" fillId="3" borderId="2" xfId="3" applyNumberFormat="1" applyFont="1" applyFill="1" applyBorder="1" applyAlignment="1">
      <alignment horizontal="right"/>
    </xf>
    <xf numFmtId="168" fontId="2" fillId="3" borderId="0" xfId="3" applyNumberFormat="1" applyFont="1" applyFill="1" applyAlignment="1">
      <alignment horizontal="right"/>
    </xf>
    <xf numFmtId="168" fontId="2" fillId="3" borderId="2" xfId="3" applyNumberFormat="1" applyFont="1" applyFill="1" applyBorder="1" applyAlignment="1">
      <alignment horizontal="right"/>
    </xf>
    <xf numFmtId="168" fontId="0" fillId="3" borderId="3" xfId="3" applyNumberFormat="1" applyFont="1" applyFill="1" applyBorder="1" applyAlignment="1">
      <alignment horizontal="right"/>
    </xf>
    <xf numFmtId="168" fontId="15" fillId="3" borderId="0" xfId="3" applyNumberFormat="1" applyFont="1" applyFill="1" applyAlignment="1">
      <alignment horizontal="right"/>
    </xf>
    <xf numFmtId="168" fontId="15" fillId="3" borderId="2" xfId="3" applyNumberFormat="1" applyFont="1" applyFill="1" applyBorder="1" applyAlignment="1">
      <alignment horizontal="right"/>
    </xf>
    <xf numFmtId="168" fontId="0" fillId="3" borderId="0" xfId="3" applyNumberFormat="1" applyFont="1" applyFill="1" applyAlignment="1">
      <alignment horizontal="right"/>
    </xf>
    <xf numFmtId="167" fontId="0" fillId="0" borderId="0" xfId="3" applyNumberFormat="1" applyFont="1" applyFill="1" applyAlignment="1">
      <alignment horizontal="right"/>
    </xf>
    <xf numFmtId="169" fontId="2" fillId="3" borderId="0" xfId="3" applyNumberFormat="1" applyFont="1" applyFill="1" applyAlignment="1">
      <alignment horizontal="right"/>
    </xf>
    <xf numFmtId="10" fontId="0" fillId="3" borderId="0" xfId="1" applyNumberFormat="1" applyFont="1" applyFill="1" applyAlignment="1">
      <alignment horizontal="right"/>
    </xf>
    <xf numFmtId="3" fontId="0" fillId="0" borderId="8" xfId="0" applyNumberFormat="1" applyFill="1" applyBorder="1"/>
    <xf numFmtId="164" fontId="0" fillId="3" borderId="0" xfId="1" applyNumberFormat="1" applyFont="1" applyFill="1" applyAlignment="1">
      <alignment horizontal="right"/>
    </xf>
  </cellXfs>
  <cellStyles count="5">
    <cellStyle name="Comma" xfId="3" builtinId="3"/>
    <cellStyle name="Hyperlink" xfId="2" builtinId="8"/>
    <cellStyle name="Normal" xfId="0" builtinId="0"/>
    <cellStyle name="Normal 2" xfId="4"/>
    <cellStyle name="Percent" xfId="1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1</xdr:col>
      <xdr:colOff>104775</xdr:colOff>
      <xdr:row>10</xdr:row>
      <xdr:rowOff>95250</xdr:rowOff>
    </xdr:to>
    <xdr:pic>
      <xdr:nvPicPr>
        <xdr:cNvPr id="4" name="Picture 3" descr="cid:image001.png@01CDF24C.7E52E3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00025"/>
          <a:ext cx="1362075" cy="180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stine.dimovic@millicom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C36"/>
  <sheetViews>
    <sheetView tabSelected="1" zoomScaleNormal="100" workbookViewId="0"/>
  </sheetViews>
  <sheetFormatPr defaultColWidth="9.140625" defaultRowHeight="15" x14ac:dyDescent="0.25"/>
  <cols>
    <col min="1" max="1" width="25.85546875" style="62" bestFit="1" customWidth="1"/>
    <col min="2" max="2" width="19.85546875" style="62" bestFit="1" customWidth="1"/>
    <col min="3" max="3" width="9.28515625" style="62" customWidth="1"/>
    <col min="4" max="16384" width="9.140625" style="62"/>
  </cols>
  <sheetData>
    <row r="13" spans="1:2" ht="18.75" x14ac:dyDescent="0.3">
      <c r="A13" s="102" t="s">
        <v>142</v>
      </c>
    </row>
    <row r="14" spans="1:2" x14ac:dyDescent="0.25">
      <c r="B14" s="61" t="s">
        <v>54</v>
      </c>
    </row>
    <row r="15" spans="1:2" x14ac:dyDescent="0.25">
      <c r="B15" s="61" t="s">
        <v>56</v>
      </c>
    </row>
    <row r="16" spans="1:2" x14ac:dyDescent="0.25">
      <c r="B16" s="61" t="s">
        <v>55</v>
      </c>
    </row>
    <row r="18" spans="1:3" x14ac:dyDescent="0.25">
      <c r="B18" s="61" t="s">
        <v>190</v>
      </c>
    </row>
    <row r="19" spans="1:3" x14ac:dyDescent="0.25">
      <c r="B19" s="61" t="s">
        <v>191</v>
      </c>
    </row>
    <row r="20" spans="1:3" x14ac:dyDescent="0.25">
      <c r="B20" s="61" t="s">
        <v>33</v>
      </c>
    </row>
    <row r="21" spans="1:3" x14ac:dyDescent="0.25">
      <c r="B21" s="61" t="s">
        <v>36</v>
      </c>
    </row>
    <row r="23" spans="1:3" x14ac:dyDescent="0.25">
      <c r="B23" s="61" t="s">
        <v>10</v>
      </c>
    </row>
    <row r="24" spans="1:3" x14ac:dyDescent="0.25">
      <c r="B24" s="61" t="s">
        <v>11</v>
      </c>
    </row>
    <row r="25" spans="1:3" x14ac:dyDescent="0.25">
      <c r="B25" s="61" t="s">
        <v>12</v>
      </c>
    </row>
    <row r="27" spans="1:3" x14ac:dyDescent="0.25">
      <c r="B27" s="61" t="s">
        <v>140</v>
      </c>
    </row>
    <row r="30" spans="1:3" ht="18.75" x14ac:dyDescent="0.3">
      <c r="A30" s="102" t="s">
        <v>143</v>
      </c>
    </row>
    <row r="32" spans="1:3" x14ac:dyDescent="0.25">
      <c r="A32" s="75" t="s">
        <v>150</v>
      </c>
      <c r="B32" s="75" t="s">
        <v>144</v>
      </c>
      <c r="C32" s="61" t="s">
        <v>145</v>
      </c>
    </row>
    <row r="33" spans="1:3" x14ac:dyDescent="0.25">
      <c r="B33" s="62" t="s">
        <v>146</v>
      </c>
      <c r="C33" s="62" t="s">
        <v>149</v>
      </c>
    </row>
    <row r="34" spans="1:3" x14ac:dyDescent="0.25">
      <c r="B34" s="62" t="s">
        <v>147</v>
      </c>
      <c r="C34" s="62" t="s">
        <v>148</v>
      </c>
    </row>
    <row r="36" spans="1:3" x14ac:dyDescent="0.25">
      <c r="A36" s="75"/>
      <c r="B36" s="75"/>
      <c r="C36" s="61"/>
    </row>
  </sheetData>
  <hyperlinks>
    <hyperlink ref="B19" location="'Revenue by RGU'!Print_Area" display="Revenues by RGU"/>
    <hyperlink ref="B20" location="EBITDA!A1" display="EBITDA"/>
    <hyperlink ref="B21" location="CAPEX!A1" display="Capex"/>
    <hyperlink ref="B14" location="'Group P&amp;L'!A1" display="Group P&amp;L"/>
    <hyperlink ref="B15" location="'Cash Flow Statement'!A1" display="Cash Flow Statement"/>
    <hyperlink ref="B16" location="'Balance Sheet'!A1" display="Balance Sheet"/>
    <hyperlink ref="B23" location="'Central America'!A1" display="Central America"/>
    <hyperlink ref="B24" location="'South America'!A1" display="South America"/>
    <hyperlink ref="B25" location="Africa!A1" display="Africa"/>
    <hyperlink ref="B27" location="'FX rates'!A1" display="FX rates"/>
    <hyperlink ref="C32" r:id="rId1"/>
    <hyperlink ref="B18" location="RGUs!Print_Area" display="RGUs"/>
  </hyperlinks>
  <pageMargins left="0.7" right="0.7" top="0.75" bottom="0.75" header="0.3" footer="0.3"/>
  <pageSetup paperSize="9" orientation="landscape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zoomScaleNormal="100" workbookViewId="0">
      <pane xSplit="1" ySplit="2" topLeftCell="B3" activePane="bottomRight" state="frozenSplit"/>
      <selection activeCell="C24" sqref="C24"/>
      <selection pane="topRight" activeCell="C24" sqref="C24"/>
      <selection pane="bottomLeft" activeCell="C24" sqref="C24"/>
      <selection pane="bottomRight"/>
    </sheetView>
  </sheetViews>
  <sheetFormatPr defaultColWidth="9.140625" defaultRowHeight="15" x14ac:dyDescent="0.25"/>
  <cols>
    <col min="1" max="1" width="32.85546875" bestFit="1" customWidth="1"/>
    <col min="2" max="5" width="9" bestFit="1" customWidth="1"/>
    <col min="6" max="6" width="9" style="2" bestFit="1" customWidth="1"/>
    <col min="7" max="7" width="9.42578125" bestFit="1" customWidth="1"/>
    <col min="8" max="8" width="9" bestFit="1" customWidth="1"/>
    <col min="9" max="9" width="9.42578125" bestFit="1" customWidth="1"/>
    <col min="10" max="10" width="9" bestFit="1" customWidth="1"/>
    <col min="11" max="11" width="8.42578125" style="2" bestFit="1" customWidth="1"/>
    <col min="12" max="12" width="9" bestFit="1" customWidth="1"/>
    <col min="13" max="15" width="8.85546875" bestFit="1" customWidth="1"/>
    <col min="16" max="16" width="8.28515625" style="2" bestFit="1" customWidth="1"/>
    <col min="17" max="17" width="9" bestFit="1" customWidth="1"/>
    <col min="18" max="20" width="8.85546875" bestFit="1" customWidth="1"/>
    <col min="21" max="21" width="8.28515625" style="2" bestFit="1" customWidth="1"/>
  </cols>
  <sheetData>
    <row r="1" spans="1:21" s="4" customFormat="1" ht="15.75" x14ac:dyDescent="0.25">
      <c r="A1" s="39" t="s">
        <v>141</v>
      </c>
      <c r="B1" s="110" t="s">
        <v>0</v>
      </c>
      <c r="C1" s="110" t="s">
        <v>1</v>
      </c>
      <c r="D1" s="110" t="s">
        <v>2</v>
      </c>
      <c r="E1" s="110" t="s">
        <v>3</v>
      </c>
      <c r="F1" s="111" t="s">
        <v>4</v>
      </c>
      <c r="G1" s="110" t="s">
        <v>5</v>
      </c>
      <c r="H1" s="110" t="s">
        <v>6</v>
      </c>
      <c r="I1" s="110" t="s">
        <v>7</v>
      </c>
      <c r="J1" s="110" t="s">
        <v>8</v>
      </c>
      <c r="K1" s="111" t="s">
        <v>9</v>
      </c>
      <c r="L1" s="110" t="s">
        <v>111</v>
      </c>
      <c r="M1" s="110" t="s">
        <v>112</v>
      </c>
      <c r="N1" s="110" t="s">
        <v>113</v>
      </c>
      <c r="O1" s="110" t="s">
        <v>114</v>
      </c>
      <c r="P1" s="111" t="s">
        <v>115</v>
      </c>
      <c r="Q1" s="110" t="s">
        <v>210</v>
      </c>
      <c r="R1" s="110" t="s">
        <v>211</v>
      </c>
      <c r="S1" s="110" t="s">
        <v>212</v>
      </c>
      <c r="T1" s="110" t="s">
        <v>213</v>
      </c>
      <c r="U1" s="111" t="s">
        <v>214</v>
      </c>
    </row>
    <row r="2" spans="1:21" s="20" customFormat="1" ht="16.5" thickBot="1" x14ac:dyDescent="0.3">
      <c r="A2" s="154" t="s">
        <v>153</v>
      </c>
      <c r="F2" s="21"/>
      <c r="K2" s="21"/>
      <c r="P2" s="21"/>
      <c r="U2" s="21"/>
    </row>
    <row r="3" spans="1:21" s="27" customFormat="1" ht="15.75" x14ac:dyDescent="0.25">
      <c r="A3" s="19" t="s">
        <v>42</v>
      </c>
      <c r="F3" s="28"/>
      <c r="K3" s="28"/>
      <c r="P3" s="28"/>
      <c r="U3" s="28"/>
    </row>
    <row r="4" spans="1:21" ht="15.75" x14ac:dyDescent="0.25">
      <c r="A4" s="26" t="s">
        <v>49</v>
      </c>
      <c r="B4" s="41"/>
      <c r="C4" s="41"/>
      <c r="D4" s="41"/>
      <c r="E4" s="41"/>
      <c r="F4" s="47"/>
      <c r="G4" s="41"/>
      <c r="H4" s="41"/>
      <c r="I4" s="41"/>
      <c r="J4" s="41"/>
      <c r="K4" s="47"/>
    </row>
    <row r="5" spans="1:21" s="1" customFormat="1" x14ac:dyDescent="0.25">
      <c r="A5" s="1" t="s">
        <v>20</v>
      </c>
      <c r="B5" s="49">
        <v>63</v>
      </c>
      <c r="C5" s="49">
        <v>63</v>
      </c>
      <c r="D5" s="49">
        <v>63</v>
      </c>
      <c r="E5" s="49">
        <v>60</v>
      </c>
      <c r="F5" s="51">
        <v>60</v>
      </c>
      <c r="G5" s="49">
        <v>60</v>
      </c>
      <c r="H5" s="49">
        <v>61</v>
      </c>
      <c r="I5" s="49">
        <v>61</v>
      </c>
      <c r="J5" s="49">
        <v>61</v>
      </c>
      <c r="K5" s="51">
        <v>61</v>
      </c>
      <c r="L5" s="1">
        <v>62</v>
      </c>
      <c r="M5" s="1">
        <v>62</v>
      </c>
      <c r="N5" s="1">
        <v>62</v>
      </c>
      <c r="O5" s="1">
        <v>62</v>
      </c>
      <c r="P5" s="3">
        <v>62</v>
      </c>
      <c r="Q5" s="1">
        <v>63</v>
      </c>
      <c r="U5" s="3"/>
    </row>
    <row r="6" spans="1:21" x14ac:dyDescent="0.25">
      <c r="A6" t="s">
        <v>23</v>
      </c>
      <c r="B6" s="41">
        <v>10</v>
      </c>
      <c r="C6" s="41">
        <v>10</v>
      </c>
      <c r="D6" s="41">
        <v>10</v>
      </c>
      <c r="E6" s="41">
        <v>10</v>
      </c>
      <c r="F6" s="47">
        <v>10</v>
      </c>
      <c r="G6" s="41">
        <v>10</v>
      </c>
      <c r="H6" s="41">
        <v>10</v>
      </c>
      <c r="I6" s="41">
        <v>10</v>
      </c>
      <c r="J6" s="41">
        <v>10</v>
      </c>
      <c r="K6" s="47">
        <v>10</v>
      </c>
      <c r="L6" s="105">
        <v>10</v>
      </c>
      <c r="M6" s="105">
        <v>10</v>
      </c>
      <c r="N6" s="105">
        <v>10</v>
      </c>
      <c r="O6" s="105">
        <v>10</v>
      </c>
      <c r="P6" s="2">
        <v>10</v>
      </c>
      <c r="Q6" s="105">
        <v>10</v>
      </c>
      <c r="R6" s="105"/>
      <c r="S6" s="105"/>
      <c r="T6" s="105"/>
    </row>
    <row r="7" spans="1:21" x14ac:dyDescent="0.25">
      <c r="A7" t="s">
        <v>24</v>
      </c>
      <c r="B7" s="41">
        <v>46</v>
      </c>
      <c r="C7" s="41">
        <v>46</v>
      </c>
      <c r="D7" s="41">
        <v>46</v>
      </c>
      <c r="E7" s="41">
        <v>44</v>
      </c>
      <c r="F7" s="47">
        <v>44</v>
      </c>
      <c r="G7" s="41">
        <v>44</v>
      </c>
      <c r="H7" s="41">
        <v>45</v>
      </c>
      <c r="I7" s="41">
        <v>45</v>
      </c>
      <c r="J7" s="41">
        <v>45</v>
      </c>
      <c r="K7" s="47">
        <v>45</v>
      </c>
      <c r="L7" s="105">
        <v>45</v>
      </c>
      <c r="M7" s="105">
        <v>45</v>
      </c>
      <c r="N7" s="105">
        <v>45</v>
      </c>
      <c r="O7" s="105">
        <v>45</v>
      </c>
      <c r="P7" s="2">
        <v>45</v>
      </c>
      <c r="Q7" s="105">
        <v>46</v>
      </c>
      <c r="R7" s="105"/>
      <c r="S7" s="105"/>
      <c r="T7" s="105"/>
    </row>
    <row r="8" spans="1:21" x14ac:dyDescent="0.25">
      <c r="A8" t="s">
        <v>25</v>
      </c>
      <c r="B8" s="41">
        <v>7</v>
      </c>
      <c r="C8" s="41">
        <v>7</v>
      </c>
      <c r="D8" s="41">
        <v>7</v>
      </c>
      <c r="E8" s="41">
        <v>6</v>
      </c>
      <c r="F8" s="47">
        <v>6</v>
      </c>
      <c r="G8" s="41">
        <v>6</v>
      </c>
      <c r="H8" s="41">
        <v>6</v>
      </c>
      <c r="I8" s="41">
        <v>6</v>
      </c>
      <c r="J8" s="41">
        <v>6</v>
      </c>
      <c r="K8" s="47">
        <v>6</v>
      </c>
      <c r="L8" s="105">
        <v>7</v>
      </c>
      <c r="M8" s="105">
        <v>7</v>
      </c>
      <c r="N8" s="105">
        <v>7</v>
      </c>
      <c r="O8" s="105">
        <v>7</v>
      </c>
      <c r="P8" s="2">
        <v>7</v>
      </c>
      <c r="Q8" s="105">
        <v>7</v>
      </c>
      <c r="R8" s="105"/>
      <c r="S8" s="105"/>
      <c r="T8" s="105"/>
    </row>
    <row r="9" spans="1:21" x14ac:dyDescent="0.25">
      <c r="B9" s="41"/>
      <c r="C9" s="41"/>
      <c r="D9" s="41"/>
      <c r="E9" s="41"/>
      <c r="F9" s="47"/>
      <c r="G9" s="41"/>
      <c r="H9" s="41"/>
      <c r="I9" s="41"/>
      <c r="J9" s="41"/>
      <c r="K9" s="47"/>
    </row>
    <row r="10" spans="1:21" s="9" customFormat="1" x14ac:dyDescent="0.25">
      <c r="A10" s="12" t="s">
        <v>32</v>
      </c>
      <c r="B10" s="34"/>
      <c r="C10" s="34"/>
      <c r="D10" s="34"/>
      <c r="E10" s="34"/>
      <c r="F10" s="44"/>
      <c r="G10" s="34"/>
      <c r="H10" s="34"/>
      <c r="I10" s="34"/>
      <c r="J10" s="34"/>
      <c r="K10" s="44"/>
      <c r="P10" s="10"/>
      <c r="U10" s="10"/>
    </row>
    <row r="11" spans="1:21" s="9" customFormat="1" x14ac:dyDescent="0.25">
      <c r="A11" s="9" t="s">
        <v>23</v>
      </c>
      <c r="B11" s="34">
        <v>0.55800000000000005</v>
      </c>
      <c r="C11" s="34">
        <v>0.56499999999999995</v>
      </c>
      <c r="D11" s="34">
        <v>0.59799999999999998</v>
      </c>
      <c r="E11" s="34">
        <v>0.64500000000000002</v>
      </c>
      <c r="F11" s="44">
        <v>0.64500000000000002</v>
      </c>
      <c r="G11" s="34">
        <v>0.66400000000000003</v>
      </c>
      <c r="H11" s="34">
        <v>0.64900000000000002</v>
      </c>
      <c r="I11" s="34">
        <v>0.66</v>
      </c>
      <c r="J11" s="34">
        <v>0.68400000000000005</v>
      </c>
      <c r="K11" s="44">
        <v>0.68400000000000005</v>
      </c>
      <c r="L11" s="9">
        <v>0.69599999999999995</v>
      </c>
      <c r="M11" s="9">
        <v>0.68700000000000006</v>
      </c>
      <c r="N11" s="9">
        <v>0.70799999999999996</v>
      </c>
      <c r="O11" s="9">
        <v>0.71599999999999997</v>
      </c>
      <c r="P11" s="10">
        <v>0.71599999999999997</v>
      </c>
      <c r="Q11" s="9">
        <v>0.69599999999999995</v>
      </c>
      <c r="U11" s="10"/>
    </row>
    <row r="12" spans="1:21" s="9" customFormat="1" x14ac:dyDescent="0.25">
      <c r="A12" s="9" t="s">
        <v>24</v>
      </c>
      <c r="B12" s="34">
        <v>0.93899999999999995</v>
      </c>
      <c r="C12" s="34">
        <v>0.92</v>
      </c>
      <c r="D12" s="34">
        <v>0.95199999999999996</v>
      </c>
      <c r="E12" s="34">
        <v>0.95099999999999996</v>
      </c>
      <c r="F12" s="44">
        <v>0.95099999999999996</v>
      </c>
      <c r="G12" s="34">
        <v>0.96499999999999997</v>
      </c>
      <c r="H12" s="34">
        <v>0.96299999999999997</v>
      </c>
      <c r="I12" s="34">
        <v>0.96499999999999997</v>
      </c>
      <c r="J12" s="34">
        <v>1.0309999999999999</v>
      </c>
      <c r="K12" s="44">
        <v>1.0309999999999999</v>
      </c>
      <c r="L12" s="9">
        <v>1.07</v>
      </c>
      <c r="M12" s="9">
        <v>1.0409999999999999</v>
      </c>
      <c r="N12" s="9">
        <v>1.054</v>
      </c>
      <c r="O12" s="9">
        <v>1.06</v>
      </c>
      <c r="P12" s="10">
        <v>1.06</v>
      </c>
      <c r="Q12" s="9">
        <v>1.044</v>
      </c>
      <c r="U12" s="10"/>
    </row>
    <row r="13" spans="1:21" s="9" customFormat="1" x14ac:dyDescent="0.25">
      <c r="A13" s="9" t="s">
        <v>25</v>
      </c>
      <c r="B13" s="34">
        <v>0.86399999999999999</v>
      </c>
      <c r="C13" s="34">
        <v>0.87</v>
      </c>
      <c r="D13" s="34">
        <v>0.90200000000000002</v>
      </c>
      <c r="E13" s="34">
        <v>0.92600000000000005</v>
      </c>
      <c r="F13" s="44">
        <v>0.92600000000000005</v>
      </c>
      <c r="G13" s="34">
        <v>0.93</v>
      </c>
      <c r="H13" s="34">
        <v>0.92900000000000005</v>
      </c>
      <c r="I13" s="34">
        <v>0.94599999999999995</v>
      </c>
      <c r="J13" s="34">
        <v>0.95799999999999996</v>
      </c>
      <c r="K13" s="44">
        <v>0.95799999999999996</v>
      </c>
      <c r="L13" s="9">
        <v>0.95799999999999996</v>
      </c>
      <c r="M13" s="9">
        <v>0.98399999999999999</v>
      </c>
      <c r="N13" s="9">
        <v>0.99099999999999999</v>
      </c>
      <c r="O13" s="9">
        <v>1.0029999999999999</v>
      </c>
      <c r="P13" s="10">
        <v>1.0029999999999999</v>
      </c>
      <c r="Q13" s="9">
        <v>0.98399999999999999</v>
      </c>
      <c r="U13" s="10"/>
    </row>
    <row r="14" spans="1:21" x14ac:dyDescent="0.25">
      <c r="B14" s="41"/>
      <c r="C14" s="41"/>
      <c r="D14" s="41"/>
      <c r="E14" s="41"/>
      <c r="F14" s="47"/>
      <c r="G14" s="38"/>
      <c r="H14" s="38"/>
      <c r="I14" s="38"/>
      <c r="J14" s="38"/>
      <c r="K14" s="47"/>
      <c r="L14" s="38"/>
      <c r="M14" s="15"/>
      <c r="N14" s="35"/>
      <c r="Q14" s="38"/>
      <c r="R14" s="15"/>
      <c r="S14" s="35"/>
    </row>
    <row r="15" spans="1:21" s="13" customFormat="1" x14ac:dyDescent="0.25">
      <c r="A15" s="13" t="s">
        <v>21</v>
      </c>
      <c r="B15" s="37">
        <v>9026.6880000000001</v>
      </c>
      <c r="C15" s="37">
        <v>9239.1650000000009</v>
      </c>
      <c r="D15" s="37">
        <v>9677.857</v>
      </c>
      <c r="E15" s="37">
        <v>10139.252</v>
      </c>
      <c r="F15" s="43">
        <v>10139.252</v>
      </c>
      <c r="G15" s="37">
        <v>10434.612999999999</v>
      </c>
      <c r="H15" s="37">
        <v>10670.786</v>
      </c>
      <c r="I15" s="37">
        <v>10867.179</v>
      </c>
      <c r="J15" s="37">
        <v>11154.612000000001</v>
      </c>
      <c r="K15" s="43">
        <v>11154.612000000001</v>
      </c>
      <c r="L15" s="13">
        <v>11531.054</v>
      </c>
      <c r="M15" s="13">
        <v>11740</v>
      </c>
      <c r="N15" s="13">
        <v>12269</v>
      </c>
      <c r="O15" s="13">
        <v>12716</v>
      </c>
      <c r="P15" s="14">
        <v>12716</v>
      </c>
      <c r="Q15" s="13">
        <v>12760</v>
      </c>
      <c r="U15" s="14"/>
    </row>
    <row r="16" spans="1:21" s="15" customFormat="1" x14ac:dyDescent="0.25">
      <c r="A16" s="15" t="s">
        <v>23</v>
      </c>
      <c r="B16" s="38">
        <v>2084.6590000000001</v>
      </c>
      <c r="C16" s="38">
        <v>2117.27</v>
      </c>
      <c r="D16" s="38">
        <v>2248.8150000000001</v>
      </c>
      <c r="E16" s="38">
        <v>2404.4059999999999</v>
      </c>
      <c r="F16" s="42">
        <v>2404.4059999999999</v>
      </c>
      <c r="G16" s="38">
        <v>2501.4879999999998</v>
      </c>
      <c r="H16" s="38">
        <v>2563.7829999999999</v>
      </c>
      <c r="I16" s="38">
        <v>2580.1289999999999</v>
      </c>
      <c r="J16" s="38">
        <v>2686.5039999999999</v>
      </c>
      <c r="K16" s="42">
        <v>2686.5039999999999</v>
      </c>
      <c r="L16" s="15">
        <v>2832.39</v>
      </c>
      <c r="M16" s="23">
        <v>2860</v>
      </c>
      <c r="N16" s="23">
        <v>2993</v>
      </c>
      <c r="O16" s="23">
        <v>3041</v>
      </c>
      <c r="P16" s="2">
        <v>3041</v>
      </c>
      <c r="Q16" s="15">
        <v>2861</v>
      </c>
      <c r="R16" s="23"/>
      <c r="S16" s="23"/>
      <c r="T16" s="23"/>
      <c r="U16" s="2"/>
    </row>
    <row r="17" spans="1:21" s="15" customFormat="1" x14ac:dyDescent="0.25">
      <c r="A17" s="15" t="s">
        <v>24</v>
      </c>
      <c r="B17" s="38">
        <v>3814.5129999999999</v>
      </c>
      <c r="C17" s="38">
        <v>3941.2159999999999</v>
      </c>
      <c r="D17" s="38">
        <v>4129.1760000000004</v>
      </c>
      <c r="E17" s="38">
        <v>4293.4229999999998</v>
      </c>
      <c r="F17" s="42">
        <v>4293.4229999999998</v>
      </c>
      <c r="G17" s="38">
        <v>4441.7619999999997</v>
      </c>
      <c r="H17" s="38">
        <v>4595.9769999999999</v>
      </c>
      <c r="I17" s="38">
        <v>4713.058</v>
      </c>
      <c r="J17" s="38">
        <v>4854.3540000000003</v>
      </c>
      <c r="K17" s="42">
        <v>4854.3540000000003</v>
      </c>
      <c r="L17" s="15">
        <v>5002.0230000000001</v>
      </c>
      <c r="M17" s="23">
        <v>5183</v>
      </c>
      <c r="N17" s="23">
        <v>5467</v>
      </c>
      <c r="O17" s="23">
        <v>5726</v>
      </c>
      <c r="P17" s="2">
        <v>5726</v>
      </c>
      <c r="Q17" s="15">
        <v>5968</v>
      </c>
      <c r="R17" s="23"/>
      <c r="S17" s="23"/>
      <c r="T17" s="23"/>
      <c r="U17" s="2"/>
    </row>
    <row r="18" spans="1:21" s="15" customFormat="1" x14ac:dyDescent="0.25">
      <c r="A18" s="15" t="s">
        <v>25</v>
      </c>
      <c r="B18" s="38">
        <v>3127.5160000000001</v>
      </c>
      <c r="C18" s="38">
        <v>3180.6790000000001</v>
      </c>
      <c r="D18" s="38">
        <v>3299.866</v>
      </c>
      <c r="E18" s="38">
        <v>3441.4229999999998</v>
      </c>
      <c r="F18" s="42">
        <v>3441.4229999999998</v>
      </c>
      <c r="G18" s="38">
        <v>3491.3629999999998</v>
      </c>
      <c r="H18" s="38">
        <v>3511.0259999999998</v>
      </c>
      <c r="I18" s="38">
        <v>3573.9920000000002</v>
      </c>
      <c r="J18" s="38">
        <v>3613.7539999999999</v>
      </c>
      <c r="K18" s="42">
        <v>3613.7539999999999</v>
      </c>
      <c r="L18" s="15">
        <v>3696.6410000000001</v>
      </c>
      <c r="M18" s="23">
        <v>3697</v>
      </c>
      <c r="N18" s="23">
        <v>3809</v>
      </c>
      <c r="O18" s="23">
        <v>3949</v>
      </c>
      <c r="P18" s="2">
        <v>3949</v>
      </c>
      <c r="Q18" s="15">
        <v>3931</v>
      </c>
      <c r="R18" s="23"/>
      <c r="S18" s="23"/>
      <c r="T18" s="23"/>
      <c r="U18" s="2"/>
    </row>
    <row r="19" spans="1:21" x14ac:dyDescent="0.25">
      <c r="A19" s="15"/>
      <c r="B19" s="41"/>
      <c r="C19" s="41"/>
      <c r="D19" s="41"/>
      <c r="E19" s="41"/>
      <c r="F19" s="47"/>
      <c r="G19" s="41"/>
      <c r="H19" s="41"/>
      <c r="I19" s="41"/>
      <c r="J19" s="41"/>
      <c r="K19" s="47"/>
    </row>
    <row r="20" spans="1:21" s="9" customFormat="1" x14ac:dyDescent="0.25">
      <c r="A20" s="12" t="s">
        <v>22</v>
      </c>
      <c r="B20" s="34"/>
      <c r="C20" s="34"/>
      <c r="D20" s="34"/>
      <c r="E20" s="34"/>
      <c r="F20" s="44"/>
      <c r="G20" s="34"/>
      <c r="H20" s="34"/>
      <c r="I20" s="34"/>
      <c r="J20" s="34"/>
      <c r="K20" s="44"/>
      <c r="P20" s="10"/>
      <c r="U20" s="10"/>
    </row>
    <row r="21" spans="1:21" s="9" customFormat="1" x14ac:dyDescent="0.25">
      <c r="A21" s="9" t="s">
        <v>23</v>
      </c>
      <c r="B21" s="34">
        <v>0.36399999999999999</v>
      </c>
      <c r="C21" s="34">
        <v>0.36299999999999999</v>
      </c>
      <c r="D21" s="34">
        <v>0.36299999999999999</v>
      </c>
      <c r="E21" s="34">
        <v>0.35699999999999998</v>
      </c>
      <c r="F21" s="44">
        <v>0.35699999999999998</v>
      </c>
      <c r="G21" s="34">
        <v>0.35799999999999998</v>
      </c>
      <c r="H21" s="34">
        <v>0.35699999999999998</v>
      </c>
      <c r="I21" s="34">
        <v>0.35099999999999998</v>
      </c>
      <c r="J21" s="34">
        <v>0.35099999999999998</v>
      </c>
      <c r="K21" s="44">
        <v>0.35099999999999998</v>
      </c>
      <c r="L21" s="9">
        <v>0.36099999999999999</v>
      </c>
      <c r="M21" s="9">
        <v>0.36699999999999999</v>
      </c>
      <c r="N21" s="9">
        <v>0.37</v>
      </c>
      <c r="O21" s="9">
        <v>0.36899999999999999</v>
      </c>
      <c r="P21" s="10">
        <v>0.36899999999999999</v>
      </c>
      <c r="Q21" s="9">
        <v>0.35399999999999998</v>
      </c>
      <c r="U21" s="10"/>
    </row>
    <row r="22" spans="1:21" s="9" customFormat="1" x14ac:dyDescent="0.25">
      <c r="A22" s="9" t="s">
        <v>24</v>
      </c>
      <c r="B22" s="34">
        <v>8.8999999999999996E-2</v>
      </c>
      <c r="C22" s="34">
        <v>9.4E-2</v>
      </c>
      <c r="D22" s="34">
        <v>9.5000000000000001E-2</v>
      </c>
      <c r="E22" s="34">
        <v>9.9000000000000005E-2</v>
      </c>
      <c r="F22" s="44">
        <v>9.9000000000000005E-2</v>
      </c>
      <c r="G22" s="34">
        <v>0.1</v>
      </c>
      <c r="H22" s="34">
        <v>0.104</v>
      </c>
      <c r="I22" s="34">
        <v>0.106</v>
      </c>
      <c r="J22" s="34">
        <v>0.10199999999999999</v>
      </c>
      <c r="K22" s="44">
        <v>0.10199999999999999</v>
      </c>
      <c r="L22" s="9">
        <v>0.10100000000000001</v>
      </c>
      <c r="M22" s="9">
        <v>0.107</v>
      </c>
      <c r="N22" s="9">
        <v>0.112</v>
      </c>
      <c r="O22" s="9">
        <v>0.11600000000000001</v>
      </c>
      <c r="P22" s="10">
        <v>0.11600000000000001</v>
      </c>
      <c r="Q22" s="9">
        <v>0.121</v>
      </c>
      <c r="U22" s="10"/>
    </row>
    <row r="23" spans="1:21" s="9" customFormat="1" x14ac:dyDescent="0.25">
      <c r="A23" s="9" t="s">
        <v>25</v>
      </c>
      <c r="B23" s="34">
        <v>0.57299999999999995</v>
      </c>
      <c r="C23" s="34">
        <v>0.57599999999999996</v>
      </c>
      <c r="D23" s="34">
        <v>0.57299999999999995</v>
      </c>
      <c r="E23" s="34">
        <v>0.57999999999999996</v>
      </c>
      <c r="F23" s="44">
        <v>0.57999999999999996</v>
      </c>
      <c r="G23" s="34">
        <v>0.58199999999999996</v>
      </c>
      <c r="H23" s="34">
        <v>0.58299999999999996</v>
      </c>
      <c r="I23" s="34">
        <v>0.57999999999999996</v>
      </c>
      <c r="J23" s="34">
        <v>0.57699999999999996</v>
      </c>
      <c r="K23" s="44">
        <v>0.57699999999999996</v>
      </c>
      <c r="L23" s="9">
        <v>0.58699999999999997</v>
      </c>
      <c r="M23" s="9">
        <v>0.56799999999999995</v>
      </c>
      <c r="N23" s="9">
        <v>0.56699999999999995</v>
      </c>
      <c r="O23" s="9">
        <v>0.57699999999999996</v>
      </c>
      <c r="P23" s="10">
        <v>0.57699999999999996</v>
      </c>
      <c r="Q23" s="9">
        <v>0.58199999999999996</v>
      </c>
      <c r="U23" s="10"/>
    </row>
    <row r="24" spans="1:21" x14ac:dyDescent="0.25">
      <c r="B24" s="41"/>
      <c r="C24" s="41"/>
      <c r="D24" s="41"/>
      <c r="E24" s="41"/>
      <c r="F24" s="47"/>
      <c r="G24" s="41"/>
      <c r="H24" s="41"/>
      <c r="I24" s="41"/>
      <c r="J24" s="41"/>
      <c r="K24" s="47"/>
    </row>
    <row r="25" spans="1:21" x14ac:dyDescent="0.25">
      <c r="A25" s="22" t="s">
        <v>43</v>
      </c>
      <c r="B25" s="46">
        <v>11.537080075370902</v>
      </c>
      <c r="C25" s="46">
        <v>11.658840496891477</v>
      </c>
      <c r="D25" s="46">
        <v>12.381053776152855</v>
      </c>
      <c r="E25" s="46">
        <v>12.731524058327579</v>
      </c>
      <c r="F25" s="40">
        <v>11.940779349392438</v>
      </c>
      <c r="G25" s="46">
        <v>12.332992315175263</v>
      </c>
      <c r="H25" s="46">
        <v>13.209019288672595</v>
      </c>
      <c r="I25" s="46">
        <v>13.510526348921227</v>
      </c>
      <c r="J25" s="46">
        <v>13.395387993240236</v>
      </c>
      <c r="K25" s="40">
        <v>13.131614892404455</v>
      </c>
      <c r="L25" s="46">
        <v>12.85743149215525</v>
      </c>
      <c r="M25" s="46">
        <v>12.777949878445602</v>
      </c>
      <c r="N25" s="46">
        <v>12.881388801122787</v>
      </c>
      <c r="O25" s="132">
        <v>13.013724033993947</v>
      </c>
      <c r="P25" s="131">
        <v>12.81</v>
      </c>
      <c r="Q25" s="46">
        <v>12.74</v>
      </c>
      <c r="R25" s="46"/>
      <c r="S25" s="46"/>
      <c r="T25" s="132"/>
      <c r="U25" s="131"/>
    </row>
    <row r="26" spans="1:21" s="29" customFormat="1" x14ac:dyDescent="0.25">
      <c r="A26" s="29" t="s">
        <v>107</v>
      </c>
      <c r="B26" s="56">
        <v>0</v>
      </c>
      <c r="C26" s="56">
        <v>0.02</v>
      </c>
      <c r="D26" s="56">
        <v>0.03</v>
      </c>
      <c r="E26" s="56">
        <v>0.03</v>
      </c>
      <c r="F26" s="57">
        <v>2.1000000000000001E-2</v>
      </c>
      <c r="G26" s="56">
        <v>0.03</v>
      </c>
      <c r="H26" s="56">
        <v>0.03</v>
      </c>
      <c r="I26" s="56">
        <v>4.0000000000000001E-3</v>
      </c>
      <c r="J26" s="56">
        <v>2.1999999999999999E-2</v>
      </c>
      <c r="K26" s="57">
        <v>3.5999999999999997E-2</v>
      </c>
      <c r="L26" s="29">
        <v>3.6600000000000001E-2</v>
      </c>
      <c r="M26" s="29">
        <v>1.6400000000000001E-2</v>
      </c>
      <c r="N26" s="29">
        <v>-1.32E-2</v>
      </c>
      <c r="O26" s="133">
        <v>-3.0200000000000001E-2</v>
      </c>
      <c r="P26" s="134">
        <v>1.4E-3</v>
      </c>
      <c r="Q26" s="29">
        <v>-4.3999999999999997E-2</v>
      </c>
      <c r="T26" s="133"/>
      <c r="U26" s="134"/>
    </row>
    <row r="27" spans="1:21" s="29" customFormat="1" x14ac:dyDescent="0.25">
      <c r="B27" s="56"/>
      <c r="C27" s="56"/>
      <c r="D27" s="56"/>
      <c r="E27" s="56"/>
      <c r="F27" s="57"/>
      <c r="G27" s="56"/>
      <c r="H27" s="56"/>
      <c r="I27" s="56"/>
      <c r="J27" s="56"/>
      <c r="K27" s="57"/>
      <c r="P27" s="30"/>
      <c r="U27" s="30"/>
    </row>
    <row r="28" spans="1:21" s="27" customFormat="1" ht="15.75" x14ac:dyDescent="0.25">
      <c r="A28" s="126" t="s">
        <v>41</v>
      </c>
      <c r="F28" s="28"/>
      <c r="K28" s="28"/>
      <c r="P28" s="28"/>
      <c r="U28" s="28"/>
    </row>
    <row r="29" spans="1:21" s="15" customFormat="1" x14ac:dyDescent="0.25">
      <c r="A29" s="15" t="s">
        <v>14</v>
      </c>
      <c r="B29" s="38">
        <v>312.303</v>
      </c>
      <c r="C29" s="38">
        <v>323.20400000000001</v>
      </c>
      <c r="D29" s="38">
        <v>355.548</v>
      </c>
      <c r="E29" s="38">
        <v>382.82100000000003</v>
      </c>
      <c r="F29" s="42">
        <v>1373.8760000000002</v>
      </c>
      <c r="G29" s="38">
        <v>387.3400151154143</v>
      </c>
      <c r="H29" s="38">
        <v>424.85638446101734</v>
      </c>
      <c r="I29" s="38">
        <v>443.6182072270089</v>
      </c>
      <c r="J29" s="38">
        <v>450.32361304492491</v>
      </c>
      <c r="K29" s="42">
        <v>1706.1382198483652</v>
      </c>
      <c r="L29" s="15">
        <v>455</v>
      </c>
      <c r="M29" s="15">
        <v>466</v>
      </c>
      <c r="N29" s="15">
        <v>480</v>
      </c>
      <c r="O29" s="15">
        <v>526</v>
      </c>
      <c r="P29" s="16">
        <v>1927</v>
      </c>
      <c r="Q29" s="15">
        <v>529</v>
      </c>
      <c r="U29" s="16"/>
    </row>
    <row r="30" spans="1:21" s="9" customFormat="1" x14ac:dyDescent="0.25">
      <c r="A30" s="9" t="s">
        <v>34</v>
      </c>
      <c r="B30" s="34">
        <v>0.31898637947418429</v>
      </c>
      <c r="C30" s="34">
        <v>0.2970703908820933</v>
      </c>
      <c r="D30" s="34">
        <v>0.28293689740777084</v>
      </c>
      <c r="E30" s="34">
        <v>0.2237623192668059</v>
      </c>
      <c r="F30" s="44">
        <v>0.27693849136641058</v>
      </c>
      <c r="G30" s="34">
        <v>0.24026991452344126</v>
      </c>
      <c r="H30" s="34">
        <v>0.31451462377018014</v>
      </c>
      <c r="I30" s="34">
        <v>0.24770272150879458</v>
      </c>
      <c r="J30" s="34">
        <v>0.1763294412922094</v>
      </c>
      <c r="K30" s="44">
        <v>0.24184294641464366</v>
      </c>
      <c r="L30" s="9">
        <v>0.17399999999999999</v>
      </c>
      <c r="M30" s="9">
        <v>9.7000000000000003E-2</v>
      </c>
      <c r="N30" s="9">
        <v>8.2000000000000003E-2</v>
      </c>
      <c r="O30" s="9">
        <v>0.16800000000000001</v>
      </c>
      <c r="P30" s="10">
        <v>0.1294512821893552</v>
      </c>
      <c r="Q30" s="9">
        <v>0.16400000000000001</v>
      </c>
      <c r="U30" s="10"/>
    </row>
    <row r="31" spans="1:21" s="9" customFormat="1" x14ac:dyDescent="0.25">
      <c r="A31" s="9" t="s">
        <v>35</v>
      </c>
      <c r="B31" s="34">
        <v>0.17</v>
      </c>
      <c r="C31" s="34">
        <v>0.19</v>
      </c>
      <c r="D31" s="34">
        <v>0.21</v>
      </c>
      <c r="E31" s="34">
        <v>0.19</v>
      </c>
      <c r="F31" s="44">
        <v>0.19146269180843664</v>
      </c>
      <c r="G31" s="34">
        <v>0.2</v>
      </c>
      <c r="H31" s="34">
        <v>0.19500000000000001</v>
      </c>
      <c r="I31" s="34">
        <v>0.152</v>
      </c>
      <c r="J31" s="34">
        <v>0.14399999999999999</v>
      </c>
      <c r="K31" s="44">
        <v>0.17100000000000001</v>
      </c>
      <c r="L31" s="34">
        <v>0.14499999999999999</v>
      </c>
      <c r="M31" s="9">
        <v>0.13500000000000001</v>
      </c>
      <c r="N31" s="9">
        <v>0.14599999999999999</v>
      </c>
      <c r="O31" s="9">
        <v>0.11</v>
      </c>
      <c r="P31" s="10">
        <v>0.129</v>
      </c>
      <c r="Q31" s="34">
        <v>8.6999999999999994E-2</v>
      </c>
      <c r="U31" s="10"/>
    </row>
    <row r="32" spans="1:21" x14ac:dyDescent="0.25">
      <c r="B32" s="41"/>
      <c r="C32" s="41"/>
      <c r="D32" s="41"/>
      <c r="E32" s="41"/>
      <c r="F32" s="47"/>
      <c r="G32" s="41"/>
      <c r="H32" s="41"/>
      <c r="I32" s="41"/>
      <c r="J32" s="38"/>
      <c r="K32" s="47"/>
      <c r="O32" s="15"/>
      <c r="T32" s="15"/>
    </row>
    <row r="33" spans="1:21" s="15" customFormat="1" x14ac:dyDescent="0.25">
      <c r="A33" s="15" t="s">
        <v>33</v>
      </c>
      <c r="B33" s="38">
        <v>132.31899999999999</v>
      </c>
      <c r="C33" s="38">
        <v>138.12799999999999</v>
      </c>
      <c r="D33" s="38">
        <v>151.315</v>
      </c>
      <c r="E33" s="38">
        <v>167.983</v>
      </c>
      <c r="F33" s="42">
        <v>589.745</v>
      </c>
      <c r="G33" s="38">
        <v>165.31515332069912</v>
      </c>
      <c r="H33" s="38">
        <v>181.81201076891892</v>
      </c>
      <c r="I33" s="38">
        <v>190.14082376438873</v>
      </c>
      <c r="J33" s="38">
        <v>188.57738076183065</v>
      </c>
      <c r="K33" s="42">
        <v>725.8453686158374</v>
      </c>
      <c r="L33" s="15">
        <v>186</v>
      </c>
      <c r="M33" s="15">
        <v>185</v>
      </c>
      <c r="N33" s="15">
        <v>181</v>
      </c>
      <c r="O33" s="15">
        <v>204</v>
      </c>
      <c r="P33" s="16">
        <v>756</v>
      </c>
      <c r="Q33" s="15">
        <v>196</v>
      </c>
      <c r="U33" s="16"/>
    </row>
    <row r="34" spans="1:21" s="9" customFormat="1" x14ac:dyDescent="0.25">
      <c r="A34" s="9" t="s">
        <v>38</v>
      </c>
      <c r="B34" s="34">
        <v>0.42368789284765113</v>
      </c>
      <c r="C34" s="34">
        <v>0.42737094837935169</v>
      </c>
      <c r="D34" s="34">
        <v>0.42399999999999999</v>
      </c>
      <c r="E34" s="34">
        <v>0.43880299147643415</v>
      </c>
      <c r="F34" s="44">
        <v>0.4292563521016452</v>
      </c>
      <c r="G34" s="34">
        <v>0.42599999999999999</v>
      </c>
      <c r="H34" s="34">
        <v>0.42793757471614757</v>
      </c>
      <c r="I34" s="34">
        <v>0.42861366072625962</v>
      </c>
      <c r="J34" s="34">
        <v>0.41875969924547995</v>
      </c>
      <c r="K34" s="44">
        <v>0.42543175000226396</v>
      </c>
      <c r="L34" s="9">
        <v>0.40899999999999997</v>
      </c>
      <c r="M34" s="9">
        <v>0.39800000000000002</v>
      </c>
      <c r="N34" s="9">
        <v>0.378</v>
      </c>
      <c r="O34" s="9">
        <v>0.38700000000000001</v>
      </c>
      <c r="P34" s="10">
        <v>0.39300000000000002</v>
      </c>
      <c r="Q34" s="9">
        <v>0.37</v>
      </c>
      <c r="U34" s="10"/>
    </row>
    <row r="35" spans="1:21" s="9" customFormat="1" x14ac:dyDescent="0.25">
      <c r="A35" s="9" t="s">
        <v>34</v>
      </c>
      <c r="B35" s="34">
        <v>0.41343801741173958</v>
      </c>
      <c r="C35" s="34">
        <v>0.41528940438742978</v>
      </c>
      <c r="D35" s="34">
        <v>0.34165913000301473</v>
      </c>
      <c r="E35" s="34">
        <v>0.2480070727557746</v>
      </c>
      <c r="F35" s="44">
        <v>0.34462317171878376</v>
      </c>
      <c r="G35" s="34">
        <v>0.24936821862845959</v>
      </c>
      <c r="H35" s="34">
        <v>0.31625746241832897</v>
      </c>
      <c r="I35" s="34">
        <v>0.25658939143104598</v>
      </c>
      <c r="J35" s="34">
        <v>0.12259800552336042</v>
      </c>
      <c r="K35" s="44">
        <v>0.23077833405257753</v>
      </c>
      <c r="L35" s="9">
        <v>0.126</v>
      </c>
      <c r="M35" s="9">
        <v>0.02</v>
      </c>
      <c r="N35" s="9">
        <v>-4.5999999999999999E-2</v>
      </c>
      <c r="O35" s="9">
        <v>0.08</v>
      </c>
      <c r="P35" s="10">
        <v>4.2000000000000003E-2</v>
      </c>
      <c r="Q35" s="9">
        <v>5.1999999999999998E-2</v>
      </c>
      <c r="U35" s="10"/>
    </row>
    <row r="36" spans="1:21" s="9" customFormat="1" x14ac:dyDescent="0.25">
      <c r="A36" s="9" t="s">
        <v>35</v>
      </c>
      <c r="B36" s="34">
        <v>0.28999999999999998</v>
      </c>
      <c r="C36" s="34">
        <v>0.32</v>
      </c>
      <c r="D36" s="34">
        <v>0.28000000000000003</v>
      </c>
      <c r="E36" s="34">
        <v>0.22</v>
      </c>
      <c r="F36" s="44">
        <v>0.27021022666240041</v>
      </c>
      <c r="G36" s="34">
        <v>0.20699999999999999</v>
      </c>
      <c r="H36" s="34">
        <v>0.184</v>
      </c>
      <c r="I36" s="34">
        <v>0.13400000000000001</v>
      </c>
      <c r="J36" s="34">
        <v>8.4000000000000005E-2</v>
      </c>
      <c r="K36" s="44">
        <v>0.14399999999999999</v>
      </c>
      <c r="L36" s="9">
        <v>0.104</v>
      </c>
      <c r="M36" s="9">
        <v>6.8000000000000005E-2</v>
      </c>
      <c r="N36" s="9">
        <v>1.7999999999999999E-2</v>
      </c>
      <c r="O36" s="9">
        <v>5.0999999999999997E-2</v>
      </c>
      <c r="P36" s="10">
        <v>5.8000000000000003E-2</v>
      </c>
      <c r="Q36" s="9">
        <v>-2.9000000000000001E-2</v>
      </c>
      <c r="U36" s="10"/>
    </row>
    <row r="37" spans="1:21" x14ac:dyDescent="0.25">
      <c r="B37" s="41"/>
      <c r="C37" s="41"/>
      <c r="D37" s="41"/>
      <c r="E37" s="41"/>
      <c r="F37" s="47"/>
      <c r="G37" s="41"/>
      <c r="H37" s="41"/>
      <c r="I37" s="41"/>
      <c r="J37" s="41"/>
      <c r="K37" s="47"/>
    </row>
    <row r="38" spans="1:21" s="15" customFormat="1" x14ac:dyDescent="0.25">
      <c r="A38" s="15" t="s">
        <v>36</v>
      </c>
      <c r="B38" s="38">
        <v>22.173512999999996</v>
      </c>
      <c r="C38" s="38">
        <v>42.01652</v>
      </c>
      <c r="D38" s="38">
        <v>67.909667999999996</v>
      </c>
      <c r="E38" s="38">
        <v>111.783732</v>
      </c>
      <c r="F38" s="42">
        <v>243.88343299999997</v>
      </c>
      <c r="G38" s="38">
        <v>27.888481088309828</v>
      </c>
      <c r="H38" s="38">
        <v>61.60417574684751</v>
      </c>
      <c r="I38" s="38">
        <v>73.64062239968348</v>
      </c>
      <c r="J38" s="38">
        <v>160.31520624399326</v>
      </c>
      <c r="K38" s="42">
        <v>323.44848547883407</v>
      </c>
      <c r="L38" s="15">
        <v>69</v>
      </c>
      <c r="M38" s="15">
        <v>92</v>
      </c>
      <c r="N38" s="15">
        <v>76</v>
      </c>
      <c r="O38" s="15">
        <v>136</v>
      </c>
      <c r="P38" s="16">
        <f>O38+N38+M38+L38</f>
        <v>373</v>
      </c>
      <c r="Q38" s="15">
        <v>115</v>
      </c>
      <c r="U38" s="16"/>
    </row>
    <row r="39" spans="1:21" s="9" customFormat="1" x14ac:dyDescent="0.25">
      <c r="A39" s="9" t="s">
        <v>37</v>
      </c>
      <c r="B39" s="34">
        <v>7.0999999999999994E-2</v>
      </c>
      <c r="C39" s="34">
        <v>0.13</v>
      </c>
      <c r="D39" s="34">
        <v>0.191</v>
      </c>
      <c r="E39" s="34">
        <v>0.29199999999999998</v>
      </c>
      <c r="F39" s="44">
        <v>0.17751487979992367</v>
      </c>
      <c r="G39" s="34">
        <v>7.1999999999999995E-2</v>
      </c>
      <c r="H39" s="34">
        <v>0.14499999999999999</v>
      </c>
      <c r="I39" s="34">
        <v>0.16600000000000001</v>
      </c>
      <c r="J39" s="34">
        <v>0.35599999999999998</v>
      </c>
      <c r="K39" s="44">
        <v>0.18957929768877746</v>
      </c>
      <c r="L39" s="9">
        <v>0.152</v>
      </c>
      <c r="M39" s="9">
        <v>0.19800000000000001</v>
      </c>
      <c r="N39" s="9">
        <v>0.158</v>
      </c>
      <c r="O39" s="9">
        <v>0.25800000000000001</v>
      </c>
      <c r="P39" s="10">
        <v>0.19400000000000001</v>
      </c>
      <c r="Q39" s="9">
        <v>0.216</v>
      </c>
      <c r="U39" s="10"/>
    </row>
    <row r="40" spans="1:21" x14ac:dyDescent="0.25">
      <c r="M40" s="15"/>
      <c r="R40" s="15"/>
    </row>
    <row r="41" spans="1:21" s="15" customFormat="1" x14ac:dyDescent="0.25">
      <c r="A41" s="15" t="s">
        <v>39</v>
      </c>
      <c r="B41" s="38">
        <v>74.328113999999999</v>
      </c>
      <c r="C41" s="38">
        <v>64.964004000000003</v>
      </c>
      <c r="D41" s="38">
        <v>103.10892</v>
      </c>
      <c r="E41" s="38">
        <v>68.907780000000002</v>
      </c>
      <c r="F41" s="42">
        <v>311.30881800000003</v>
      </c>
      <c r="G41" s="38">
        <v>102.25776399046939</v>
      </c>
      <c r="H41" s="38">
        <v>91.768979043579748</v>
      </c>
      <c r="I41" s="38">
        <v>138.85249886205378</v>
      </c>
      <c r="J41" s="38">
        <v>92</v>
      </c>
      <c r="K41" s="42">
        <v>424.87924189610294</v>
      </c>
      <c r="L41" s="15">
        <v>131</v>
      </c>
      <c r="M41" s="15">
        <v>42</v>
      </c>
      <c r="N41" s="15">
        <v>129</v>
      </c>
      <c r="O41" s="15">
        <v>91</v>
      </c>
      <c r="P41" s="16">
        <f>O41+N41+M41+L41</f>
        <v>393</v>
      </c>
      <c r="Q41" s="15">
        <v>-49</v>
      </c>
      <c r="U41" s="16"/>
    </row>
    <row r="42" spans="1:21" s="9" customFormat="1" x14ac:dyDescent="0.25">
      <c r="A42" s="9" t="s">
        <v>40</v>
      </c>
      <c r="B42" s="34">
        <v>0.23799999999999999</v>
      </c>
      <c r="C42" s="34">
        <v>0.20100000000000001</v>
      </c>
      <c r="D42" s="34">
        <v>0.28999999999999998</v>
      </c>
      <c r="E42" s="34">
        <v>0.18</v>
      </c>
      <c r="F42" s="44">
        <v>0.22659164145818109</v>
      </c>
      <c r="G42" s="34">
        <v>0.26400000000000001</v>
      </c>
      <c r="H42" s="34">
        <v>0.216</v>
      </c>
      <c r="I42" s="34">
        <v>0.313</v>
      </c>
      <c r="J42" s="34">
        <v>0.20399999999999999</v>
      </c>
      <c r="K42" s="44">
        <v>0.24902978958754263</v>
      </c>
      <c r="L42" s="9">
        <v>0.28799999999999998</v>
      </c>
      <c r="M42" s="9">
        <v>9.0999999999999998E-2</v>
      </c>
      <c r="N42" s="9">
        <v>0.26800000000000002</v>
      </c>
      <c r="O42" s="9">
        <v>0.17399999999999999</v>
      </c>
      <c r="P42" s="10">
        <v>0.20399999999999999</v>
      </c>
      <c r="Q42" s="9">
        <v>-9.2999999999999999E-2</v>
      </c>
      <c r="U42" s="10"/>
    </row>
  </sheetData>
  <hyperlinks>
    <hyperlink ref="A1" location="Index!A1" display="Back to index"/>
  </hyperlinks>
  <pageMargins left="0.7" right="0.7" top="0.75" bottom="0.75" header="0.3" footer="0.3"/>
  <pageSetup paperSize="9" scale="7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8"/>
  <sheetViews>
    <sheetView showGridLines="0" zoomScaleNormal="100" workbookViewId="0">
      <pane xSplit="1" ySplit="2" topLeftCell="B3" activePane="bottomRight" state="frozenSplit"/>
      <selection activeCell="C24" sqref="C24"/>
      <selection pane="topRight" activeCell="C24" sqref="C24"/>
      <selection pane="bottomLeft" activeCell="C24" sqref="C24"/>
      <selection pane="bottomRight"/>
    </sheetView>
  </sheetViews>
  <sheetFormatPr defaultColWidth="9.140625" defaultRowHeight="15" x14ac:dyDescent="0.25"/>
  <cols>
    <col min="1" max="1" width="32.85546875" bestFit="1" customWidth="1"/>
    <col min="2" max="2" width="9.42578125" bestFit="1" customWidth="1"/>
    <col min="3" max="3" width="9" bestFit="1" customWidth="1"/>
    <col min="4" max="6" width="9.42578125" bestFit="1" customWidth="1"/>
    <col min="7" max="7" width="9" bestFit="1" customWidth="1"/>
    <col min="8" max="8" width="9.42578125" bestFit="1" customWidth="1"/>
    <col min="9" max="9" width="9" bestFit="1" customWidth="1"/>
    <col min="10" max="12" width="9.42578125" bestFit="1" customWidth="1"/>
    <col min="13" max="15" width="8.85546875" bestFit="1" customWidth="1"/>
    <col min="16" max="16" width="8.28515625" bestFit="1" customWidth="1"/>
    <col min="17" max="17" width="9.42578125" bestFit="1" customWidth="1"/>
    <col min="18" max="20" width="8.85546875" bestFit="1" customWidth="1"/>
    <col min="21" max="21" width="8.28515625" bestFit="1" customWidth="1"/>
  </cols>
  <sheetData>
    <row r="1" spans="1:21" s="4" customFormat="1" ht="15.75" x14ac:dyDescent="0.25">
      <c r="A1" s="39" t="s">
        <v>141</v>
      </c>
      <c r="B1" s="110" t="s">
        <v>0</v>
      </c>
      <c r="C1" s="110" t="s">
        <v>1</v>
      </c>
      <c r="D1" s="110" t="s">
        <v>2</v>
      </c>
      <c r="E1" s="110" t="s">
        <v>3</v>
      </c>
      <c r="F1" s="111" t="s">
        <v>4</v>
      </c>
      <c r="G1" s="110" t="s">
        <v>5</v>
      </c>
      <c r="H1" s="110" t="s">
        <v>6</v>
      </c>
      <c r="I1" s="110" t="s">
        <v>7</v>
      </c>
      <c r="J1" s="110" t="s">
        <v>8</v>
      </c>
      <c r="K1" s="111" t="s">
        <v>9</v>
      </c>
      <c r="L1" s="110" t="s">
        <v>111</v>
      </c>
      <c r="M1" s="110" t="s">
        <v>112</v>
      </c>
      <c r="N1" s="110" t="s">
        <v>113</v>
      </c>
      <c r="O1" s="110" t="s">
        <v>114</v>
      </c>
      <c r="P1" s="111" t="s">
        <v>115</v>
      </c>
      <c r="Q1" s="110" t="s">
        <v>210</v>
      </c>
      <c r="R1" s="110" t="s">
        <v>211</v>
      </c>
      <c r="S1" s="110" t="s">
        <v>212</v>
      </c>
      <c r="T1" s="110" t="s">
        <v>213</v>
      </c>
      <c r="U1" s="111" t="s">
        <v>214</v>
      </c>
    </row>
    <row r="2" spans="1:21" s="5" customFormat="1" ht="15.75" x14ac:dyDescent="0.25">
      <c r="A2" s="7" t="s">
        <v>154</v>
      </c>
      <c r="F2" s="6"/>
      <c r="K2" s="6"/>
      <c r="P2" s="6"/>
      <c r="U2" s="6"/>
    </row>
    <row r="3" spans="1:21" s="27" customFormat="1" ht="15.75" x14ac:dyDescent="0.25">
      <c r="A3" s="19" t="s">
        <v>42</v>
      </c>
      <c r="F3" s="28"/>
      <c r="J3" s="127"/>
      <c r="K3" s="28"/>
      <c r="P3" s="28"/>
      <c r="U3" s="28"/>
    </row>
    <row r="4" spans="1:21" ht="15.75" x14ac:dyDescent="0.25">
      <c r="A4" s="26" t="s">
        <v>49</v>
      </c>
      <c r="F4" s="2"/>
      <c r="K4" s="2"/>
      <c r="P4" s="2"/>
      <c r="U4" s="2"/>
    </row>
    <row r="5" spans="1:21" s="13" customFormat="1" x14ac:dyDescent="0.25">
      <c r="A5" s="13" t="s">
        <v>20</v>
      </c>
      <c r="B5" s="37">
        <v>169</v>
      </c>
      <c r="C5" s="37">
        <v>169</v>
      </c>
      <c r="D5" s="37">
        <v>169</v>
      </c>
      <c r="E5" s="37">
        <v>172</v>
      </c>
      <c r="F5" s="43">
        <v>172</v>
      </c>
      <c r="G5" s="37">
        <v>171.5</v>
      </c>
      <c r="H5" s="37">
        <v>176</v>
      </c>
      <c r="I5" s="37">
        <v>176</v>
      </c>
      <c r="J5" s="37">
        <v>176</v>
      </c>
      <c r="K5" s="43">
        <v>176</v>
      </c>
      <c r="L5" s="13">
        <v>180</v>
      </c>
      <c r="M5" s="13">
        <v>180</v>
      </c>
      <c r="N5" s="13">
        <v>183</v>
      </c>
      <c r="O5" s="13">
        <v>183</v>
      </c>
      <c r="P5" s="43">
        <v>183</v>
      </c>
      <c r="Q5" s="13">
        <v>186</v>
      </c>
      <c r="U5" s="43"/>
    </row>
    <row r="6" spans="1:21" s="15" customFormat="1" x14ac:dyDescent="0.25">
      <c r="A6" s="15" t="s">
        <v>51</v>
      </c>
      <c r="B6" s="38">
        <v>10</v>
      </c>
      <c r="C6" s="38">
        <v>10</v>
      </c>
      <c r="D6" s="38">
        <v>10</v>
      </c>
      <c r="E6" s="38">
        <v>11</v>
      </c>
      <c r="F6" s="42">
        <v>11</v>
      </c>
      <c r="G6" s="38">
        <v>10.5</v>
      </c>
      <c r="H6" s="38">
        <v>11</v>
      </c>
      <c r="I6" s="38">
        <v>11</v>
      </c>
      <c r="J6" s="38">
        <v>11</v>
      </c>
      <c r="K6" s="42">
        <v>11</v>
      </c>
      <c r="L6" s="15">
        <v>11</v>
      </c>
      <c r="M6" s="15">
        <v>11</v>
      </c>
      <c r="N6" s="15">
        <v>11</v>
      </c>
      <c r="O6" s="15">
        <v>11</v>
      </c>
      <c r="P6" s="42">
        <v>11</v>
      </c>
      <c r="Q6" s="15">
        <v>11</v>
      </c>
      <c r="U6" s="42"/>
    </row>
    <row r="7" spans="1:21" s="15" customFormat="1" x14ac:dyDescent="0.25">
      <c r="A7" s="15" t="s">
        <v>52</v>
      </c>
      <c r="B7" s="38">
        <v>69</v>
      </c>
      <c r="C7" s="38">
        <v>69</v>
      </c>
      <c r="D7" s="38">
        <v>69</v>
      </c>
      <c r="E7" s="38">
        <v>71</v>
      </c>
      <c r="F7" s="42">
        <v>71</v>
      </c>
      <c r="G7" s="38">
        <v>71</v>
      </c>
      <c r="H7" s="38">
        <v>72</v>
      </c>
      <c r="I7" s="38">
        <v>72</v>
      </c>
      <c r="J7" s="38">
        <v>72</v>
      </c>
      <c r="K7" s="42">
        <v>72</v>
      </c>
      <c r="L7" s="15">
        <v>74</v>
      </c>
      <c r="M7" s="15">
        <v>74</v>
      </c>
      <c r="N7" s="15">
        <v>74</v>
      </c>
      <c r="O7" s="15">
        <v>74</v>
      </c>
      <c r="P7" s="42">
        <v>74</v>
      </c>
      <c r="Q7" s="15">
        <v>76</v>
      </c>
      <c r="U7" s="42"/>
    </row>
    <row r="8" spans="1:21" s="15" customFormat="1" x14ac:dyDescent="0.25">
      <c r="A8" s="15" t="s">
        <v>26</v>
      </c>
      <c r="B8" s="38">
        <v>24</v>
      </c>
      <c r="C8" s="38">
        <v>24</v>
      </c>
      <c r="D8" s="38">
        <v>24</v>
      </c>
      <c r="E8" s="38">
        <v>24</v>
      </c>
      <c r="F8" s="42">
        <v>24</v>
      </c>
      <c r="G8" s="38">
        <v>24</v>
      </c>
      <c r="H8" s="38">
        <v>25</v>
      </c>
      <c r="I8" s="38">
        <v>25</v>
      </c>
      <c r="J8" s="38">
        <v>25</v>
      </c>
      <c r="K8" s="42">
        <v>25</v>
      </c>
      <c r="L8" s="15">
        <v>25</v>
      </c>
      <c r="M8" s="15">
        <v>25</v>
      </c>
      <c r="N8" s="15">
        <v>25</v>
      </c>
      <c r="O8" s="15">
        <v>25</v>
      </c>
      <c r="P8" s="42">
        <v>25</v>
      </c>
      <c r="Q8" s="15">
        <v>25</v>
      </c>
      <c r="U8" s="42"/>
    </row>
    <row r="9" spans="1:21" s="15" customFormat="1" x14ac:dyDescent="0.25">
      <c r="A9" s="15" t="s">
        <v>27</v>
      </c>
      <c r="B9" s="38">
        <v>1</v>
      </c>
      <c r="C9" s="38">
        <v>1</v>
      </c>
      <c r="D9" s="38">
        <v>1</v>
      </c>
      <c r="E9" s="38">
        <v>1</v>
      </c>
      <c r="F9" s="42">
        <v>1</v>
      </c>
      <c r="G9" s="38">
        <v>1</v>
      </c>
      <c r="H9" s="38">
        <v>1</v>
      </c>
      <c r="I9" s="38">
        <v>1</v>
      </c>
      <c r="J9" s="38">
        <v>1</v>
      </c>
      <c r="K9" s="42">
        <v>1</v>
      </c>
      <c r="L9" s="15">
        <v>1</v>
      </c>
      <c r="M9" s="15">
        <v>1</v>
      </c>
      <c r="N9" s="15">
        <v>1</v>
      </c>
      <c r="O9" s="15">
        <v>1</v>
      </c>
      <c r="P9" s="42">
        <v>1</v>
      </c>
      <c r="Q9" s="15">
        <v>1</v>
      </c>
      <c r="U9" s="42"/>
    </row>
    <row r="10" spans="1:21" s="15" customFormat="1" x14ac:dyDescent="0.25">
      <c r="A10" s="15" t="s">
        <v>28</v>
      </c>
      <c r="B10" s="38">
        <v>10</v>
      </c>
      <c r="C10" s="38">
        <v>10</v>
      </c>
      <c r="D10" s="38">
        <v>10</v>
      </c>
      <c r="E10" s="38">
        <v>11</v>
      </c>
      <c r="F10" s="42">
        <v>11</v>
      </c>
      <c r="G10" s="38">
        <v>11</v>
      </c>
      <c r="H10" s="38">
        <v>11</v>
      </c>
      <c r="I10" s="38">
        <v>11</v>
      </c>
      <c r="J10" s="38">
        <v>11</v>
      </c>
      <c r="K10" s="42">
        <v>11</v>
      </c>
      <c r="L10" s="15">
        <v>12</v>
      </c>
      <c r="M10" s="15">
        <v>12</v>
      </c>
      <c r="N10" s="15">
        <v>12</v>
      </c>
      <c r="O10" s="15">
        <v>12</v>
      </c>
      <c r="P10" s="42">
        <v>12</v>
      </c>
      <c r="Q10" s="15">
        <v>12</v>
      </c>
      <c r="U10" s="42"/>
    </row>
    <row r="11" spans="1:21" s="15" customFormat="1" x14ac:dyDescent="0.25">
      <c r="A11" s="15" t="s">
        <v>53</v>
      </c>
      <c r="B11" s="38">
        <v>14</v>
      </c>
      <c r="C11" s="38">
        <v>14</v>
      </c>
      <c r="D11" s="38">
        <v>14</v>
      </c>
      <c r="E11" s="38">
        <v>12</v>
      </c>
      <c r="F11" s="42">
        <v>12</v>
      </c>
      <c r="G11" s="38">
        <v>12</v>
      </c>
      <c r="H11" s="38">
        <v>13</v>
      </c>
      <c r="I11" s="38">
        <v>13</v>
      </c>
      <c r="J11" s="38">
        <v>13</v>
      </c>
      <c r="K11" s="42">
        <v>13</v>
      </c>
      <c r="L11" s="15">
        <v>13</v>
      </c>
      <c r="M11" s="15">
        <v>13</v>
      </c>
      <c r="N11" s="15">
        <v>13</v>
      </c>
      <c r="O11" s="15">
        <v>13</v>
      </c>
      <c r="P11" s="42">
        <v>13</v>
      </c>
      <c r="Q11" s="15">
        <v>13</v>
      </c>
      <c r="U11" s="42"/>
    </row>
    <row r="12" spans="1:21" s="15" customFormat="1" x14ac:dyDescent="0.25">
      <c r="A12" s="15" t="s">
        <v>30</v>
      </c>
      <c r="B12" s="38">
        <v>41</v>
      </c>
      <c r="C12" s="38">
        <v>41</v>
      </c>
      <c r="D12" s="38">
        <v>41</v>
      </c>
      <c r="E12" s="38">
        <v>42</v>
      </c>
      <c r="F12" s="42">
        <v>42</v>
      </c>
      <c r="G12" s="38">
        <v>42</v>
      </c>
      <c r="H12" s="38">
        <v>43</v>
      </c>
      <c r="I12" s="38">
        <v>43</v>
      </c>
      <c r="J12" s="38">
        <v>43</v>
      </c>
      <c r="K12" s="42">
        <v>43</v>
      </c>
      <c r="L12" s="15">
        <v>44</v>
      </c>
      <c r="M12" s="15">
        <v>44</v>
      </c>
      <c r="N12" s="15">
        <v>47</v>
      </c>
      <c r="O12" s="15">
        <v>47</v>
      </c>
      <c r="P12" s="42">
        <v>47</v>
      </c>
      <c r="Q12" s="15">
        <v>48</v>
      </c>
      <c r="U12" s="42"/>
    </row>
    <row r="13" spans="1:21" x14ac:dyDescent="0.25">
      <c r="B13" s="41"/>
      <c r="C13" s="41"/>
      <c r="D13" s="41"/>
      <c r="E13" s="41"/>
      <c r="F13" s="47"/>
      <c r="G13" s="41"/>
      <c r="H13" s="41"/>
      <c r="I13" s="41"/>
      <c r="J13" s="41"/>
      <c r="K13" s="47"/>
      <c r="P13" s="47"/>
      <c r="U13" s="47"/>
    </row>
    <row r="14" spans="1:21" s="9" customFormat="1" x14ac:dyDescent="0.25">
      <c r="A14" s="12" t="s">
        <v>32</v>
      </c>
      <c r="B14" s="34"/>
      <c r="C14" s="34"/>
      <c r="D14" s="34"/>
      <c r="E14" s="34"/>
      <c r="F14" s="44"/>
      <c r="G14" s="34"/>
      <c r="H14" s="34"/>
      <c r="I14" s="34"/>
      <c r="J14" s="34"/>
      <c r="K14" s="44"/>
      <c r="P14" s="44"/>
      <c r="U14" s="44"/>
    </row>
    <row r="15" spans="1:21" s="9" customFormat="1" x14ac:dyDescent="0.25">
      <c r="A15" s="9" t="s">
        <v>51</v>
      </c>
      <c r="B15" s="34">
        <v>0.19500000000000001</v>
      </c>
      <c r="C15" s="34">
        <v>0.20200000000000001</v>
      </c>
      <c r="D15" s="34">
        <v>0.20399999999999999</v>
      </c>
      <c r="E15" s="34">
        <v>0.22600000000000001</v>
      </c>
      <c r="F15" s="44">
        <v>0.22600000000000001</v>
      </c>
      <c r="G15" s="34">
        <v>0.24299999999999999</v>
      </c>
      <c r="H15" s="34">
        <v>0.25800000000000001</v>
      </c>
      <c r="I15" s="34">
        <v>0.26200000000000001</v>
      </c>
      <c r="J15" s="34">
        <v>0.29199999999999998</v>
      </c>
      <c r="K15" s="44">
        <v>0.29199999999999998</v>
      </c>
      <c r="L15" s="9">
        <v>0.28899999999999998</v>
      </c>
      <c r="M15" s="9">
        <v>0.30499999999999999</v>
      </c>
      <c r="N15" s="9">
        <v>0.307</v>
      </c>
      <c r="O15" s="9">
        <v>0.32700000000000001</v>
      </c>
      <c r="P15" s="44">
        <v>0.32700000000000001</v>
      </c>
      <c r="Q15" s="9">
        <v>0.29899999999999999</v>
      </c>
      <c r="U15" s="44"/>
    </row>
    <row r="16" spans="1:21" s="9" customFormat="1" x14ac:dyDescent="0.25">
      <c r="A16" s="9" t="s">
        <v>52</v>
      </c>
      <c r="B16" s="34">
        <v>0.30790335318406709</v>
      </c>
      <c r="C16" s="34">
        <v>0.32350398707713168</v>
      </c>
      <c r="D16" s="34">
        <v>0.36381923096944824</v>
      </c>
      <c r="E16" s="34">
        <v>0.40899999999999997</v>
      </c>
      <c r="F16" s="44">
        <v>0.40899999999999997</v>
      </c>
      <c r="G16" s="34">
        <v>0.42399999999999999</v>
      </c>
      <c r="H16" s="34">
        <v>0.45300000000000001</v>
      </c>
      <c r="I16" s="34">
        <v>0.50700000000000001</v>
      </c>
      <c r="J16" s="34">
        <v>0.496</v>
      </c>
      <c r="K16" s="44">
        <v>0.496</v>
      </c>
      <c r="L16" s="9">
        <v>0.502</v>
      </c>
      <c r="M16" s="34">
        <v>0.54800000000000004</v>
      </c>
      <c r="N16" s="9">
        <v>0.59299999999999997</v>
      </c>
      <c r="O16" s="9">
        <v>0.60699999999999998</v>
      </c>
      <c r="P16" s="44">
        <v>0.60699999999999998</v>
      </c>
      <c r="Q16" s="9">
        <v>0.58499999999999996</v>
      </c>
      <c r="R16" s="34"/>
      <c r="U16" s="44"/>
    </row>
    <row r="17" spans="1:21" s="9" customFormat="1" x14ac:dyDescent="0.25">
      <c r="A17" s="9" t="s">
        <v>26</v>
      </c>
      <c r="B17" s="34">
        <v>0.51800000000000002</v>
      </c>
      <c r="C17" s="34">
        <v>0.53200000000000003</v>
      </c>
      <c r="D17" s="34">
        <v>0.53200000000000003</v>
      </c>
      <c r="E17" s="34">
        <v>0.57299999999999995</v>
      </c>
      <c r="F17" s="44">
        <v>0.57299999999999995</v>
      </c>
      <c r="G17" s="34">
        <v>0.57999999999999996</v>
      </c>
      <c r="H17" s="34">
        <v>0.61899999999999999</v>
      </c>
      <c r="I17" s="34">
        <v>0.627</v>
      </c>
      <c r="J17" s="34">
        <v>0.66100000000000003</v>
      </c>
      <c r="K17" s="44">
        <v>0.66100000000000003</v>
      </c>
      <c r="L17" s="9">
        <v>0.67600000000000005</v>
      </c>
      <c r="M17" s="9">
        <v>0.68700000000000006</v>
      </c>
      <c r="N17" s="9">
        <v>0.72299999999999998</v>
      </c>
      <c r="O17" s="9">
        <v>0.72399999999999998</v>
      </c>
      <c r="P17" s="44">
        <v>0.72399999999999998</v>
      </c>
      <c r="Q17" s="9">
        <v>0.748</v>
      </c>
      <c r="U17" s="44"/>
    </row>
    <row r="18" spans="1:21" s="9" customFormat="1" x14ac:dyDescent="0.25">
      <c r="A18" s="9" t="s">
        <v>27</v>
      </c>
      <c r="B18" s="34">
        <v>0.80400000000000005</v>
      </c>
      <c r="C18" s="34">
        <v>0.81399999999999995</v>
      </c>
      <c r="D18" s="34">
        <v>0.83</v>
      </c>
      <c r="E18" s="34">
        <v>0.86099999999999999</v>
      </c>
      <c r="F18" s="44">
        <v>0.86099999999999999</v>
      </c>
      <c r="G18" s="34">
        <v>0.86799999999999999</v>
      </c>
      <c r="H18" s="34">
        <v>0.872</v>
      </c>
      <c r="I18" s="34">
        <v>0.88900000000000001</v>
      </c>
      <c r="J18" s="34">
        <v>0.93</v>
      </c>
      <c r="K18" s="44">
        <v>0.93</v>
      </c>
      <c r="L18" s="9">
        <v>0.93200000000000005</v>
      </c>
      <c r="M18" s="9">
        <v>0.93</v>
      </c>
      <c r="N18" s="9">
        <v>0.95</v>
      </c>
      <c r="O18" s="9">
        <v>0.97</v>
      </c>
      <c r="P18" s="44">
        <v>0.97</v>
      </c>
      <c r="Q18" s="9">
        <v>0.97099999999999997</v>
      </c>
      <c r="U18" s="44"/>
    </row>
    <row r="19" spans="1:21" s="9" customFormat="1" x14ac:dyDescent="0.25">
      <c r="A19" s="9" t="s">
        <v>28</v>
      </c>
      <c r="B19" s="34">
        <v>0.21</v>
      </c>
      <c r="C19" s="34">
        <v>0.28100000000000003</v>
      </c>
      <c r="D19" s="34">
        <v>0.33300000000000002</v>
      </c>
      <c r="E19" s="34">
        <v>0.26200000000000001</v>
      </c>
      <c r="F19" s="44">
        <v>0.26200000000000001</v>
      </c>
      <c r="G19" s="34">
        <v>0.33300000000000002</v>
      </c>
      <c r="H19" s="34">
        <v>0.23200000000000001</v>
      </c>
      <c r="I19" s="34">
        <v>0.28999999999999998</v>
      </c>
      <c r="J19" s="34">
        <v>0.30399999999999999</v>
      </c>
      <c r="K19" s="44">
        <v>0.30399999999999999</v>
      </c>
      <c r="L19" s="9">
        <v>0.28999999999999998</v>
      </c>
      <c r="M19" s="9">
        <v>0.31</v>
      </c>
      <c r="N19" s="9">
        <v>0.32700000000000001</v>
      </c>
      <c r="O19" s="9">
        <v>0.36399999999999999</v>
      </c>
      <c r="P19" s="44">
        <v>0.36399999999999999</v>
      </c>
      <c r="Q19" s="9">
        <v>0.379</v>
      </c>
      <c r="U19" s="44"/>
    </row>
    <row r="20" spans="1:21" s="9" customFormat="1" x14ac:dyDescent="0.25">
      <c r="A20" s="9" t="s">
        <v>53</v>
      </c>
      <c r="B20" s="34">
        <v>0.48</v>
      </c>
      <c r="C20" s="34">
        <v>0.503</v>
      </c>
      <c r="D20" s="34">
        <v>0.51700000000000002</v>
      </c>
      <c r="E20" s="34">
        <v>0.58399999999999996</v>
      </c>
      <c r="F20" s="44">
        <v>0.58399999999999996</v>
      </c>
      <c r="G20" s="34">
        <v>0.62</v>
      </c>
      <c r="H20" s="34">
        <v>0.63800000000000001</v>
      </c>
      <c r="I20" s="34">
        <v>0.63600000000000001</v>
      </c>
      <c r="J20" s="34">
        <v>0.64500000000000002</v>
      </c>
      <c r="K20" s="44">
        <v>0.64500000000000002</v>
      </c>
      <c r="L20" s="9">
        <v>0.66200000000000003</v>
      </c>
      <c r="M20" s="9">
        <v>0.64800000000000002</v>
      </c>
      <c r="N20" s="9">
        <v>0.64900000000000002</v>
      </c>
      <c r="O20" s="9">
        <v>0.65800000000000003</v>
      </c>
      <c r="P20" s="44">
        <v>0.65800000000000003</v>
      </c>
      <c r="Q20" s="9">
        <v>0.68799999999999994</v>
      </c>
      <c r="U20" s="44"/>
    </row>
    <row r="21" spans="1:21" s="9" customFormat="1" x14ac:dyDescent="0.25">
      <c r="A21" s="9" t="s">
        <v>30</v>
      </c>
      <c r="B21" s="34">
        <v>0.315</v>
      </c>
      <c r="C21" s="34">
        <v>0.33300000000000002</v>
      </c>
      <c r="D21" s="34">
        <v>0.33400000000000002</v>
      </c>
      <c r="E21" s="34">
        <v>0.33600000000000002</v>
      </c>
      <c r="F21" s="44">
        <v>0.33600000000000002</v>
      </c>
      <c r="G21" s="34">
        <v>0.35599999999999998</v>
      </c>
      <c r="H21" s="34">
        <v>0.38</v>
      </c>
      <c r="I21" s="34">
        <v>0.40200000000000002</v>
      </c>
      <c r="J21" s="34">
        <v>0.40400000000000003</v>
      </c>
      <c r="K21" s="44">
        <v>0.40400000000000003</v>
      </c>
      <c r="L21" s="9">
        <v>0.40400000000000003</v>
      </c>
      <c r="M21" s="9">
        <v>0.40600000000000003</v>
      </c>
      <c r="N21" s="9">
        <v>0.42299999999999999</v>
      </c>
      <c r="O21" s="9">
        <v>0.434</v>
      </c>
      <c r="P21" s="44">
        <v>0.434</v>
      </c>
      <c r="Q21" s="9">
        <v>0.435</v>
      </c>
      <c r="U21" s="44"/>
    </row>
    <row r="22" spans="1:21" x14ac:dyDescent="0.25">
      <c r="A22" s="9"/>
      <c r="B22" s="41"/>
      <c r="C22" s="41"/>
      <c r="D22" s="41"/>
      <c r="E22" s="34"/>
      <c r="F22" s="47"/>
      <c r="G22" s="38"/>
      <c r="H22" s="41"/>
      <c r="I22" s="41"/>
      <c r="J22" s="41"/>
      <c r="K22" s="47"/>
      <c r="P22" s="47"/>
      <c r="U22" s="47"/>
    </row>
    <row r="23" spans="1:21" s="15" customFormat="1" x14ac:dyDescent="0.25">
      <c r="A23" s="13" t="s">
        <v>21</v>
      </c>
      <c r="B23" s="37">
        <v>12845.885</v>
      </c>
      <c r="C23" s="37">
        <v>14119.101999999999</v>
      </c>
      <c r="D23" s="37">
        <v>14645.814999999999</v>
      </c>
      <c r="E23" s="37">
        <v>14965.332</v>
      </c>
      <c r="F23" s="43">
        <v>14965.332</v>
      </c>
      <c r="G23" s="37">
        <v>15512.178</v>
      </c>
      <c r="H23" s="37">
        <v>16553.682999999997</v>
      </c>
      <c r="I23" s="37">
        <v>17173.108</v>
      </c>
      <c r="J23" s="37">
        <v>17304.044000000002</v>
      </c>
      <c r="K23" s="43">
        <v>17304.044000000002</v>
      </c>
      <c r="L23" s="13">
        <v>17208.542000000001</v>
      </c>
      <c r="M23" s="13">
        <v>17628</v>
      </c>
      <c r="N23" s="13">
        <v>18466</v>
      </c>
      <c r="O23" s="13">
        <v>18916</v>
      </c>
      <c r="P23" s="43">
        <v>18916</v>
      </c>
      <c r="Q23" s="13">
        <v>18810</v>
      </c>
      <c r="R23" s="13"/>
      <c r="S23" s="13"/>
      <c r="T23" s="13"/>
      <c r="U23" s="43"/>
    </row>
    <row r="24" spans="1:21" s="15" customFormat="1" x14ac:dyDescent="0.25">
      <c r="A24" s="15" t="s">
        <v>51</v>
      </c>
      <c r="B24" s="38">
        <v>1128.6320000000001</v>
      </c>
      <c r="C24" s="38">
        <v>1223.3330000000001</v>
      </c>
      <c r="D24" s="38">
        <v>1257.2439999999999</v>
      </c>
      <c r="E24" s="38">
        <v>1429.35</v>
      </c>
      <c r="F24" s="42">
        <v>1429.35</v>
      </c>
      <c r="G24" s="38">
        <v>1544.55</v>
      </c>
      <c r="H24" s="38">
        <v>1676.912</v>
      </c>
      <c r="I24" s="38">
        <v>1691.655</v>
      </c>
      <c r="J24" s="38">
        <v>1894.278</v>
      </c>
      <c r="K24" s="42">
        <v>1894.278</v>
      </c>
      <c r="L24" s="15">
        <v>1902.951</v>
      </c>
      <c r="M24" s="23">
        <v>1896</v>
      </c>
      <c r="N24" s="23">
        <v>1911</v>
      </c>
      <c r="O24" s="15">
        <v>2030</v>
      </c>
      <c r="P24" s="42">
        <v>2030</v>
      </c>
      <c r="Q24" s="15">
        <v>1955</v>
      </c>
      <c r="R24" s="23"/>
      <c r="S24" s="23"/>
      <c r="U24" s="42"/>
    </row>
    <row r="25" spans="1:21" s="15" customFormat="1" x14ac:dyDescent="0.25">
      <c r="A25" s="15" t="s">
        <v>52</v>
      </c>
      <c r="B25" s="38">
        <v>1604.5909999999999</v>
      </c>
      <c r="C25" s="38">
        <v>1821.8409999999999</v>
      </c>
      <c r="D25" s="38">
        <v>2012.2639999999999</v>
      </c>
      <c r="E25" s="38">
        <v>2156.1509999999998</v>
      </c>
      <c r="F25" s="42">
        <v>2156.1509999999998</v>
      </c>
      <c r="G25" s="38">
        <v>2149.9470000000001</v>
      </c>
      <c r="H25" s="38">
        <v>2319.355</v>
      </c>
      <c r="I25" s="38">
        <v>2474.4470000000001</v>
      </c>
      <c r="J25" s="38">
        <v>2381.9870000000001</v>
      </c>
      <c r="K25" s="42">
        <v>2381.9870000000001</v>
      </c>
      <c r="L25" s="15">
        <v>2306.5369999999998</v>
      </c>
      <c r="M25" s="23">
        <v>2554</v>
      </c>
      <c r="N25" s="23">
        <v>2828</v>
      </c>
      <c r="O25" s="15">
        <v>3001</v>
      </c>
      <c r="P25" s="42">
        <v>3001</v>
      </c>
      <c r="Q25" s="15">
        <v>2936</v>
      </c>
      <c r="R25" s="23"/>
      <c r="S25" s="23"/>
      <c r="U25" s="42"/>
    </row>
    <row r="26" spans="1:21" s="15" customFormat="1" x14ac:dyDescent="0.25">
      <c r="A26" s="15" t="s">
        <v>26</v>
      </c>
      <c r="B26" s="38">
        <v>3100.252</v>
      </c>
      <c r="C26" s="38">
        <v>3406.0219999999999</v>
      </c>
      <c r="D26" s="38">
        <v>3378.7089999999998</v>
      </c>
      <c r="E26" s="38">
        <v>3525.1460000000002</v>
      </c>
      <c r="F26" s="42">
        <v>3525.1460000000002</v>
      </c>
      <c r="G26" s="38">
        <v>3572.5070000000001</v>
      </c>
      <c r="H26" s="38">
        <v>3697.3180000000002</v>
      </c>
      <c r="I26" s="38">
        <v>3628.34</v>
      </c>
      <c r="J26" s="38">
        <v>3508.3719999999998</v>
      </c>
      <c r="K26" s="42">
        <v>3508.3719999999998</v>
      </c>
      <c r="L26" s="15">
        <v>3334.3119999999999</v>
      </c>
      <c r="M26" s="23">
        <v>3196</v>
      </c>
      <c r="N26" s="23">
        <v>3227</v>
      </c>
      <c r="O26" s="15">
        <v>3170</v>
      </c>
      <c r="P26" s="42">
        <v>3170</v>
      </c>
      <c r="Q26" s="15">
        <v>3185</v>
      </c>
      <c r="R26" s="23"/>
      <c r="S26" s="23"/>
      <c r="U26" s="42"/>
    </row>
    <row r="27" spans="1:21" s="15" customFormat="1" x14ac:dyDescent="0.25">
      <c r="A27" s="15" t="s">
        <v>27</v>
      </c>
      <c r="B27" s="38">
        <v>446.738</v>
      </c>
      <c r="C27" s="38">
        <v>449.86900000000003</v>
      </c>
      <c r="D27" s="38">
        <v>449.89100000000002</v>
      </c>
      <c r="E27" s="38">
        <v>471.57900000000001</v>
      </c>
      <c r="F27" s="42">
        <v>471.57900000000001</v>
      </c>
      <c r="G27" s="38">
        <v>477.923</v>
      </c>
      <c r="H27" s="38">
        <v>478.69099999999997</v>
      </c>
      <c r="I27" s="38">
        <v>486.19499999999999</v>
      </c>
      <c r="J27" s="38">
        <v>497.88200000000001</v>
      </c>
      <c r="K27" s="42">
        <v>497.88200000000001</v>
      </c>
      <c r="L27" s="15">
        <v>502.99200000000002</v>
      </c>
      <c r="M27" s="23">
        <v>508</v>
      </c>
      <c r="N27" s="23">
        <v>517</v>
      </c>
      <c r="O27" s="15">
        <v>529</v>
      </c>
      <c r="P27" s="42">
        <v>529</v>
      </c>
      <c r="Q27" s="15">
        <v>532</v>
      </c>
      <c r="R27" s="23"/>
      <c r="S27" s="23"/>
      <c r="U27" s="42"/>
    </row>
    <row r="28" spans="1:21" s="15" customFormat="1" x14ac:dyDescent="0.25">
      <c r="A28" s="15" t="s">
        <v>28</v>
      </c>
      <c r="B28" s="38">
        <v>114.468</v>
      </c>
      <c r="C28" s="38">
        <v>373.92899999999997</v>
      </c>
      <c r="D28" s="38">
        <v>548.00199999999995</v>
      </c>
      <c r="E28" s="38">
        <v>549.53200000000004</v>
      </c>
      <c r="F28" s="42">
        <v>549.53200000000004</v>
      </c>
      <c r="G28" s="38">
        <v>569.55600000000004</v>
      </c>
      <c r="H28" s="38">
        <v>812.56899999999996</v>
      </c>
      <c r="I28" s="38">
        <v>1089.424</v>
      </c>
      <c r="J28" s="38">
        <v>1192.259</v>
      </c>
      <c r="K28" s="42">
        <v>1192.259</v>
      </c>
      <c r="L28" s="15">
        <v>1180.0550000000001</v>
      </c>
      <c r="M28" s="23">
        <v>1220</v>
      </c>
      <c r="N28" s="23">
        <v>1424</v>
      </c>
      <c r="O28" s="15">
        <v>1502</v>
      </c>
      <c r="P28" s="42">
        <v>1502</v>
      </c>
      <c r="Q28" s="15">
        <v>1471</v>
      </c>
      <c r="R28" s="23"/>
      <c r="S28" s="23"/>
      <c r="U28" s="42"/>
    </row>
    <row r="29" spans="1:21" s="15" customFormat="1" x14ac:dyDescent="0.25">
      <c r="A29" s="15" t="s">
        <v>53</v>
      </c>
      <c r="B29" s="38">
        <v>2375.5320000000002</v>
      </c>
      <c r="C29" s="38">
        <v>2450.54</v>
      </c>
      <c r="D29" s="38">
        <v>2424.1709999999998</v>
      </c>
      <c r="E29" s="38">
        <v>2356.0639999999999</v>
      </c>
      <c r="F29" s="42">
        <v>2356.0639999999999</v>
      </c>
      <c r="G29" s="38">
        <v>2526.4319999999998</v>
      </c>
      <c r="H29" s="38">
        <v>2627.6509999999998</v>
      </c>
      <c r="I29" s="38">
        <v>2539.7170000000001</v>
      </c>
      <c r="J29" s="38">
        <v>2378.5</v>
      </c>
      <c r="K29" s="42">
        <v>2378.5</v>
      </c>
      <c r="L29" s="15">
        <v>2483.8620000000001</v>
      </c>
      <c r="M29" s="23">
        <v>2641</v>
      </c>
      <c r="N29" s="23">
        <v>2647</v>
      </c>
      <c r="O29" s="15">
        <v>2641</v>
      </c>
      <c r="P29" s="42">
        <v>2641</v>
      </c>
      <c r="Q29" s="15">
        <v>2664</v>
      </c>
      <c r="R29" s="23"/>
      <c r="S29" s="23"/>
      <c r="U29" s="42"/>
    </row>
    <row r="30" spans="1:21" s="15" customFormat="1" x14ac:dyDescent="0.25">
      <c r="A30" s="15" t="s">
        <v>30</v>
      </c>
      <c r="B30" s="38">
        <v>4075.672</v>
      </c>
      <c r="C30" s="38">
        <v>4393.5680000000002</v>
      </c>
      <c r="D30" s="38">
        <v>4575.5339999999997</v>
      </c>
      <c r="E30" s="38">
        <v>4477.51</v>
      </c>
      <c r="F30" s="42">
        <v>4477.51</v>
      </c>
      <c r="G30" s="38">
        <v>4671.2629999999999</v>
      </c>
      <c r="H30" s="38">
        <v>4941.1869999999999</v>
      </c>
      <c r="I30" s="38">
        <v>5263.33</v>
      </c>
      <c r="J30" s="38">
        <v>5450.7659999999996</v>
      </c>
      <c r="K30" s="42">
        <v>5450.7659999999996</v>
      </c>
      <c r="L30" s="15">
        <v>5497.8329999999996</v>
      </c>
      <c r="M30" s="23">
        <v>5613</v>
      </c>
      <c r="N30" s="23">
        <v>5912</v>
      </c>
      <c r="O30" s="15">
        <v>6043</v>
      </c>
      <c r="P30" s="42">
        <v>6043</v>
      </c>
      <c r="Q30" s="15">
        <v>6067</v>
      </c>
      <c r="R30" s="23"/>
      <c r="S30" s="23"/>
      <c r="U30" s="42"/>
    </row>
    <row r="31" spans="1:21" x14ac:dyDescent="0.25">
      <c r="A31" s="15"/>
      <c r="B31" s="41"/>
      <c r="C31" s="41"/>
      <c r="D31" s="41"/>
      <c r="E31" s="41"/>
      <c r="F31" s="47"/>
      <c r="G31" s="41"/>
      <c r="H31" s="41"/>
      <c r="I31" s="41"/>
      <c r="J31" s="41"/>
      <c r="K31" s="47"/>
      <c r="N31" s="60"/>
      <c r="P31" s="47"/>
      <c r="S31" s="60"/>
      <c r="U31" s="47"/>
    </row>
    <row r="32" spans="1:21" s="9" customFormat="1" x14ac:dyDescent="0.25">
      <c r="A32" s="12" t="s">
        <v>22</v>
      </c>
      <c r="B32" s="34"/>
      <c r="C32" s="34"/>
      <c r="D32" s="34"/>
      <c r="E32" s="34"/>
      <c r="F32" s="44"/>
      <c r="G32" s="34"/>
      <c r="H32" s="34"/>
      <c r="I32" s="34"/>
      <c r="J32" s="34"/>
      <c r="K32" s="44"/>
      <c r="P32" s="44"/>
      <c r="U32" s="44"/>
    </row>
    <row r="33" spans="1:21" s="9" customFormat="1" x14ac:dyDescent="0.25">
      <c r="A33" s="9" t="s">
        <v>51</v>
      </c>
      <c r="B33" s="34">
        <v>0.52100000000000002</v>
      </c>
      <c r="C33" s="34">
        <v>0.54500000000000004</v>
      </c>
      <c r="D33" s="34">
        <v>0.55600000000000005</v>
      </c>
      <c r="E33" s="34">
        <v>0.56899999999999995</v>
      </c>
      <c r="F33" s="44">
        <v>0.56899999999999995</v>
      </c>
      <c r="G33" s="34">
        <v>0.57199999999999995</v>
      </c>
      <c r="H33" s="34">
        <v>0.57699999999999996</v>
      </c>
      <c r="I33" s="34">
        <v>0.57399999999999995</v>
      </c>
      <c r="J33" s="34">
        <v>0.57499999999999996</v>
      </c>
      <c r="K33" s="44">
        <v>0.57499999999999996</v>
      </c>
      <c r="L33" s="9">
        <v>0.58499999999999996</v>
      </c>
      <c r="M33" s="9">
        <v>0.55100000000000005</v>
      </c>
      <c r="N33" s="9">
        <v>0.55200000000000005</v>
      </c>
      <c r="O33" s="9">
        <v>0.55400000000000005</v>
      </c>
      <c r="P33" s="44">
        <v>0.55400000000000005</v>
      </c>
      <c r="Q33" s="9">
        <v>0.55400000000000005</v>
      </c>
      <c r="U33" s="44"/>
    </row>
    <row r="34" spans="1:21" s="9" customFormat="1" x14ac:dyDescent="0.25">
      <c r="A34" s="9" t="s">
        <v>52</v>
      </c>
      <c r="B34" s="34">
        <v>0.39733398294157068</v>
      </c>
      <c r="C34" s="34">
        <v>0.42728281256702111</v>
      </c>
      <c r="D34" s="34">
        <v>0.41654952327322364</v>
      </c>
      <c r="E34" s="34">
        <v>0.39400000000000002</v>
      </c>
      <c r="F34" s="44">
        <v>0.39400000000000002</v>
      </c>
      <c r="G34" s="34">
        <v>0.376</v>
      </c>
      <c r="H34" s="34">
        <v>0.377</v>
      </c>
      <c r="I34" s="34">
        <v>0.35699999999999998</v>
      </c>
      <c r="J34" s="34">
        <v>0.34899999999999998</v>
      </c>
      <c r="K34" s="44">
        <v>0.34899999999999998</v>
      </c>
      <c r="L34" s="9">
        <v>0.33100000000000002</v>
      </c>
      <c r="M34" s="9">
        <v>0.33300000000000002</v>
      </c>
      <c r="N34" s="9">
        <v>0.33800000000000002</v>
      </c>
      <c r="O34" s="9">
        <v>0.34799999999999998</v>
      </c>
      <c r="P34" s="44">
        <v>0.34799999999999998</v>
      </c>
      <c r="Q34" s="9">
        <v>0.35099999999999998</v>
      </c>
      <c r="U34" s="44"/>
    </row>
    <row r="35" spans="1:21" s="9" customFormat="1" x14ac:dyDescent="0.25">
      <c r="A35" s="9" t="s">
        <v>26</v>
      </c>
      <c r="B35" s="34">
        <v>0.248</v>
      </c>
      <c r="C35" s="34">
        <v>0.26400000000000001</v>
      </c>
      <c r="D35" s="34">
        <v>0.26100000000000001</v>
      </c>
      <c r="E35" s="34">
        <v>0.252</v>
      </c>
      <c r="F35" s="44">
        <v>0.252</v>
      </c>
      <c r="G35" s="34">
        <v>0.251</v>
      </c>
      <c r="H35" s="34">
        <v>0.24199999999999999</v>
      </c>
      <c r="I35" s="34">
        <v>0.23400000000000001</v>
      </c>
      <c r="J35" s="34">
        <v>0.21299999999999999</v>
      </c>
      <c r="K35" s="44">
        <v>0.21299999999999999</v>
      </c>
      <c r="L35" s="9">
        <v>0.19800000000000001</v>
      </c>
      <c r="M35" s="9">
        <v>0.185</v>
      </c>
      <c r="N35" s="9">
        <v>0.17599999999999999</v>
      </c>
      <c r="O35" s="9">
        <v>0.17199999999999999</v>
      </c>
      <c r="P35" s="44">
        <v>0.17199999999999999</v>
      </c>
      <c r="Q35" s="9">
        <v>0.16700000000000001</v>
      </c>
      <c r="U35" s="44"/>
    </row>
    <row r="36" spans="1:21" s="9" customFormat="1" x14ac:dyDescent="0.25">
      <c r="A36" s="9" t="s">
        <v>27</v>
      </c>
      <c r="B36" s="34">
        <v>0.43</v>
      </c>
      <c r="C36" s="34">
        <v>0.42699999999999999</v>
      </c>
      <c r="D36" s="34">
        <v>0.42299999999999999</v>
      </c>
      <c r="E36" s="34">
        <v>0.42599999999999999</v>
      </c>
      <c r="F36" s="44">
        <v>0.42599999999999999</v>
      </c>
      <c r="G36" s="34">
        <v>0.42799999999999999</v>
      </c>
      <c r="H36" s="34">
        <v>0.42599999999999999</v>
      </c>
      <c r="I36" s="34">
        <v>0.42399999999999999</v>
      </c>
      <c r="J36" s="34">
        <v>0.41499999999999998</v>
      </c>
      <c r="K36" s="44">
        <v>0.41499999999999998</v>
      </c>
      <c r="L36" s="9">
        <v>0.41799999999999998</v>
      </c>
      <c r="M36" s="9">
        <v>0.42399999999999999</v>
      </c>
      <c r="N36" s="9">
        <v>0.41899999999999998</v>
      </c>
      <c r="O36" s="9">
        <v>0.41799999999999998</v>
      </c>
      <c r="P36" s="44">
        <v>0.41799999999999998</v>
      </c>
      <c r="Q36" s="9">
        <v>0.41899999999999998</v>
      </c>
      <c r="U36" s="44"/>
    </row>
    <row r="37" spans="1:21" s="9" customFormat="1" x14ac:dyDescent="0.25">
      <c r="A37" s="9" t="s">
        <v>28</v>
      </c>
      <c r="B37" s="58" t="s">
        <v>151</v>
      </c>
      <c r="C37" s="34">
        <v>0.12</v>
      </c>
      <c r="D37" s="34">
        <v>0.153</v>
      </c>
      <c r="E37" s="34">
        <v>0.15</v>
      </c>
      <c r="F37" s="44">
        <v>0.15</v>
      </c>
      <c r="G37" s="34">
        <v>0.151</v>
      </c>
      <c r="H37" s="34">
        <v>0.308</v>
      </c>
      <c r="I37" s="34">
        <v>0.33</v>
      </c>
      <c r="J37" s="34">
        <v>0.34499999999999997</v>
      </c>
      <c r="K37" s="44">
        <v>0.34499999999999997</v>
      </c>
      <c r="L37" s="9">
        <v>0.34799999999999998</v>
      </c>
      <c r="M37" s="9">
        <v>0.33700000000000002</v>
      </c>
      <c r="N37" s="9">
        <v>0.372</v>
      </c>
      <c r="O37" s="9">
        <v>0.379</v>
      </c>
      <c r="P37" s="44">
        <v>0.379</v>
      </c>
      <c r="Q37" s="9">
        <v>0.36599999999999999</v>
      </c>
      <c r="U37" s="44"/>
    </row>
    <row r="38" spans="1:21" s="9" customFormat="1" x14ac:dyDescent="0.25">
      <c r="A38" s="9" t="s">
        <v>53</v>
      </c>
      <c r="B38" s="34">
        <v>0.35699999999999998</v>
      </c>
      <c r="C38" s="34">
        <v>0.35199999999999998</v>
      </c>
      <c r="D38" s="34">
        <v>0.33900000000000002</v>
      </c>
      <c r="E38" s="34">
        <v>0.32700000000000001</v>
      </c>
      <c r="F38" s="44">
        <v>0.32700000000000001</v>
      </c>
      <c r="G38" s="34">
        <v>0.33100000000000002</v>
      </c>
      <c r="H38" s="34">
        <v>0.33400000000000002</v>
      </c>
      <c r="I38" s="34">
        <v>0.32400000000000001</v>
      </c>
      <c r="J38" s="34">
        <v>0.29899999999999999</v>
      </c>
      <c r="K38" s="44">
        <v>0.29899999999999999</v>
      </c>
      <c r="L38" s="9">
        <v>0.28899999999999998</v>
      </c>
      <c r="M38" s="9">
        <v>0.314</v>
      </c>
      <c r="N38" s="9">
        <v>0.313</v>
      </c>
      <c r="O38" s="9">
        <v>0.31</v>
      </c>
      <c r="P38" s="44">
        <v>0.31</v>
      </c>
      <c r="Q38" s="9">
        <v>0.39700000000000002</v>
      </c>
      <c r="U38" s="44"/>
    </row>
    <row r="39" spans="1:21" s="9" customFormat="1" x14ac:dyDescent="0.25">
      <c r="A39" s="9" t="s">
        <v>30</v>
      </c>
      <c r="B39" s="34">
        <v>0.316</v>
      </c>
      <c r="C39" s="34">
        <v>0.32</v>
      </c>
      <c r="D39" s="34">
        <v>0.33100000000000002</v>
      </c>
      <c r="E39" s="34">
        <v>0.315</v>
      </c>
      <c r="F39" s="44">
        <v>0.315</v>
      </c>
      <c r="G39" s="34">
        <v>0.308</v>
      </c>
      <c r="H39" s="34">
        <v>0.30399999999999999</v>
      </c>
      <c r="I39" s="34">
        <v>0.30499999999999999</v>
      </c>
      <c r="J39" s="34">
        <v>0.313</v>
      </c>
      <c r="K39" s="44">
        <v>0.313</v>
      </c>
      <c r="L39" s="9">
        <v>0.314</v>
      </c>
      <c r="M39" s="9">
        <v>0.317</v>
      </c>
      <c r="N39" s="9">
        <v>0.31900000000000001</v>
      </c>
      <c r="O39" s="9">
        <v>0.317</v>
      </c>
      <c r="P39" s="44">
        <v>0.317</v>
      </c>
      <c r="Q39" s="9">
        <v>0.307</v>
      </c>
      <c r="U39" s="44"/>
    </row>
    <row r="40" spans="1:21" x14ac:dyDescent="0.25">
      <c r="F40" s="2"/>
      <c r="K40" s="2"/>
      <c r="P40" s="2"/>
      <c r="U40" s="2"/>
    </row>
    <row r="41" spans="1:21" x14ac:dyDescent="0.25">
      <c r="A41" s="22" t="s">
        <v>43</v>
      </c>
      <c r="B41" s="46">
        <v>5.7690408345805748</v>
      </c>
      <c r="C41" s="46">
        <v>5.4250122694768121</v>
      </c>
      <c r="D41" s="46">
        <v>5.4211713255633986</v>
      </c>
      <c r="E41" s="46">
        <v>5.3758188163286791</v>
      </c>
      <c r="F41" s="40">
        <v>5.5777795408978754</v>
      </c>
      <c r="G41" s="46">
        <v>5.217565443088521</v>
      </c>
      <c r="H41" s="46">
        <v>5.1313994029227432</v>
      </c>
      <c r="I41" s="46">
        <v>4.8831977071263752</v>
      </c>
      <c r="J41" s="46">
        <v>4.8006732408249029</v>
      </c>
      <c r="K41" s="40">
        <v>5.0662659049120231</v>
      </c>
      <c r="L41" s="46">
        <v>4.6004470098792654</v>
      </c>
      <c r="M41" s="46">
        <v>4.5161948210436593</v>
      </c>
      <c r="N41" s="132">
        <v>4.4917663929370191</v>
      </c>
      <c r="O41" s="132">
        <v>4.3899999999999997</v>
      </c>
      <c r="P41" s="131">
        <v>4.43</v>
      </c>
      <c r="Q41" s="46">
        <v>4.2</v>
      </c>
      <c r="R41" s="46"/>
      <c r="S41" s="132"/>
      <c r="T41" s="132"/>
      <c r="U41" s="131"/>
    </row>
    <row r="42" spans="1:21" s="29" customFormat="1" x14ac:dyDescent="0.25">
      <c r="A42" s="29" t="s">
        <v>107</v>
      </c>
      <c r="B42" s="34">
        <v>-0.03</v>
      </c>
      <c r="C42" s="34">
        <v>-7.0000000000000007E-2</v>
      </c>
      <c r="D42" s="34">
        <v>-7.0000000000000007E-2</v>
      </c>
      <c r="E42" s="56">
        <v>-0.13</v>
      </c>
      <c r="F42" s="57">
        <v>-9.2031366424516384E-2</v>
      </c>
      <c r="G42" s="34">
        <v>-0.06</v>
      </c>
      <c r="H42" s="56">
        <v>-0.06</v>
      </c>
      <c r="I42" s="56">
        <v>-9.7000000000000003E-2</v>
      </c>
      <c r="J42" s="56">
        <v>-0.05</v>
      </c>
      <c r="K42" s="57">
        <v>-9.1705602961767843E-2</v>
      </c>
      <c r="L42" s="56">
        <v>-6.7000000000000004E-2</v>
      </c>
      <c r="M42" s="29">
        <v>-3.5999999999999997E-2</v>
      </c>
      <c r="N42" s="133">
        <v>-1.2999999999999999E-2</v>
      </c>
      <c r="O42" s="133">
        <v>-6.4000000000000001E-2</v>
      </c>
      <c r="P42" s="134">
        <v>-7.0900000000000005E-2</v>
      </c>
      <c r="Q42" s="56">
        <v>-6.5000000000000002E-2</v>
      </c>
      <c r="S42" s="133"/>
      <c r="T42" s="133"/>
      <c r="U42" s="134"/>
    </row>
    <row r="43" spans="1:21" s="29" customFormat="1" x14ac:dyDescent="0.25">
      <c r="B43" s="56"/>
      <c r="C43" s="56"/>
      <c r="D43" s="56"/>
      <c r="E43" s="56"/>
      <c r="F43" s="57"/>
      <c r="G43" s="56"/>
      <c r="H43" s="56"/>
      <c r="I43" s="56"/>
      <c r="J43" s="56"/>
      <c r="K43" s="57"/>
      <c r="L43" s="56"/>
      <c r="P43" s="57"/>
      <c r="Q43" s="56"/>
      <c r="U43" s="57"/>
    </row>
    <row r="44" spans="1:21" s="27" customFormat="1" ht="15.75" x14ac:dyDescent="0.25">
      <c r="A44" s="126" t="s">
        <v>41</v>
      </c>
      <c r="F44" s="28"/>
      <c r="I44" s="127"/>
      <c r="K44" s="28"/>
      <c r="P44" s="28"/>
      <c r="U44" s="28"/>
    </row>
    <row r="45" spans="1:21" s="15" customFormat="1" x14ac:dyDescent="0.25">
      <c r="A45" s="15" t="s">
        <v>14</v>
      </c>
      <c r="B45" s="38">
        <v>217.065</v>
      </c>
      <c r="C45" s="38">
        <v>219.30500000000001</v>
      </c>
      <c r="D45" s="38">
        <v>229.71600000000001</v>
      </c>
      <c r="E45" s="38">
        <v>238.845</v>
      </c>
      <c r="F45" s="59">
        <v>904.93100000000004</v>
      </c>
      <c r="G45" s="38">
        <v>239.19968957363912</v>
      </c>
      <c r="H45" s="38">
        <v>246.30291979803971</v>
      </c>
      <c r="I45" s="38">
        <v>246.78934148998709</v>
      </c>
      <c r="J45" s="38">
        <v>249.00056909260178</v>
      </c>
      <c r="K45" s="59">
        <v>981.29251995426762</v>
      </c>
      <c r="L45" s="15">
        <v>239</v>
      </c>
      <c r="M45" s="15">
        <v>239</v>
      </c>
      <c r="N45" s="15">
        <v>247</v>
      </c>
      <c r="O45" s="15">
        <v>249</v>
      </c>
      <c r="P45" s="42">
        <v>974</v>
      </c>
      <c r="Q45" s="15">
        <v>239</v>
      </c>
      <c r="U45" s="42"/>
    </row>
    <row r="46" spans="1:21" s="9" customFormat="1" x14ac:dyDescent="0.25">
      <c r="A46" s="9" t="s">
        <v>34</v>
      </c>
      <c r="B46" s="34">
        <v>0.26822898408469453</v>
      </c>
      <c r="C46" s="34">
        <v>0.1963548286791299</v>
      </c>
      <c r="D46" s="34">
        <v>0.14581857722887848</v>
      </c>
      <c r="E46" s="34">
        <v>5.1249774428809847E-2</v>
      </c>
      <c r="F46" s="44">
        <v>0.15697884037588716</v>
      </c>
      <c r="G46" s="34">
        <v>0.10197263296081416</v>
      </c>
      <c r="H46" s="34">
        <v>0.12310672259200528</v>
      </c>
      <c r="I46" s="34">
        <v>7.4323693125368129E-2</v>
      </c>
      <c r="J46" s="34">
        <v>4.2519496295094328E-2</v>
      </c>
      <c r="K46" s="44">
        <v>8.438380379749133E-2</v>
      </c>
      <c r="L46" s="9">
        <v>-1E-3</v>
      </c>
      <c r="M46" s="9">
        <v>-2.9000000000000001E-2</v>
      </c>
      <c r="N46" s="9">
        <v>1E-3</v>
      </c>
      <c r="O46" s="9">
        <v>-2E-3</v>
      </c>
      <c r="P46" s="44">
        <v>-7.4315454423391492E-3</v>
      </c>
      <c r="Q46" s="9">
        <v>0</v>
      </c>
      <c r="U46" s="44"/>
    </row>
    <row r="47" spans="1:21" s="9" customFormat="1" x14ac:dyDescent="0.25">
      <c r="A47" s="9" t="s">
        <v>35</v>
      </c>
      <c r="B47" s="34">
        <v>0.26</v>
      </c>
      <c r="C47" s="34">
        <v>0.24</v>
      </c>
      <c r="D47" s="34">
        <v>0.22</v>
      </c>
      <c r="E47" s="34">
        <v>0.12</v>
      </c>
      <c r="F47" s="44">
        <v>0.20254085133403754</v>
      </c>
      <c r="G47" s="34">
        <v>0.15</v>
      </c>
      <c r="H47" s="34">
        <v>0.11899999999999999</v>
      </c>
      <c r="I47" s="34">
        <v>7.8E-2</v>
      </c>
      <c r="J47" s="34">
        <v>0.106</v>
      </c>
      <c r="K47" s="44">
        <v>0.113</v>
      </c>
      <c r="L47" s="9">
        <v>5.3999999999999999E-2</v>
      </c>
      <c r="M47" s="9">
        <v>5.7000000000000002E-2</v>
      </c>
      <c r="N47" s="9">
        <v>6.8000000000000005E-2</v>
      </c>
      <c r="O47" s="9">
        <v>1.9E-2</v>
      </c>
      <c r="P47" s="44">
        <v>4.8000000000000001E-2</v>
      </c>
      <c r="Q47" s="9">
        <v>2.8000000000000001E-2</v>
      </c>
      <c r="U47" s="44"/>
    </row>
    <row r="48" spans="1:21" x14ac:dyDescent="0.25">
      <c r="B48" s="41"/>
      <c r="C48" s="41"/>
      <c r="D48" s="41"/>
      <c r="E48" s="41"/>
      <c r="F48" s="47"/>
      <c r="G48" s="41"/>
      <c r="H48" s="41"/>
      <c r="I48" s="41"/>
      <c r="J48" s="41"/>
      <c r="K48" s="47"/>
      <c r="P48" s="47"/>
      <c r="U48" s="47"/>
    </row>
    <row r="49" spans="1:21" s="15" customFormat="1" x14ac:dyDescent="0.25">
      <c r="A49" s="15" t="s">
        <v>33</v>
      </c>
      <c r="B49" s="38">
        <v>83.334999999999994</v>
      </c>
      <c r="C49" s="38">
        <v>81.001000000000005</v>
      </c>
      <c r="D49" s="38">
        <v>94.004999999999995</v>
      </c>
      <c r="E49" s="38">
        <v>99.697000000000003</v>
      </c>
      <c r="F49" s="59">
        <v>358.03799999999995</v>
      </c>
      <c r="G49" s="38">
        <v>97.908071847799121</v>
      </c>
      <c r="H49" s="38">
        <v>99.502148305250799</v>
      </c>
      <c r="I49" s="38">
        <v>103.99654103043359</v>
      </c>
      <c r="J49" s="38">
        <v>102.08093489058956</v>
      </c>
      <c r="K49" s="59">
        <v>403.48769607407309</v>
      </c>
      <c r="L49" s="15">
        <v>90</v>
      </c>
      <c r="M49" s="15">
        <v>91</v>
      </c>
      <c r="N49" s="15">
        <v>92</v>
      </c>
      <c r="O49" s="15">
        <v>87</v>
      </c>
      <c r="P49" s="42">
        <v>360</v>
      </c>
      <c r="Q49" s="15">
        <v>78</v>
      </c>
      <c r="U49" s="42"/>
    </row>
    <row r="50" spans="1:21" s="9" customFormat="1" x14ac:dyDescent="0.25">
      <c r="A50" s="9" t="s">
        <v>38</v>
      </c>
      <c r="B50" s="34">
        <v>0.38391725980697022</v>
      </c>
      <c r="C50" s="34">
        <v>0.36935318392193522</v>
      </c>
      <c r="D50" s="34">
        <v>0.40699999999999997</v>
      </c>
      <c r="E50" s="34">
        <v>0.41741296656827653</v>
      </c>
      <c r="F50" s="44">
        <v>0.39565226520033014</v>
      </c>
      <c r="G50" s="34">
        <v>0.40931521283457817</v>
      </c>
      <c r="H50" s="34">
        <v>0.40400000000000003</v>
      </c>
      <c r="I50" s="34">
        <v>0.42099999999999999</v>
      </c>
      <c r="J50" s="34">
        <v>0.40996265696335132</v>
      </c>
      <c r="K50" s="44">
        <v>0.41117983462553787</v>
      </c>
      <c r="L50" s="9">
        <v>0.375</v>
      </c>
      <c r="M50" s="9">
        <v>0.38</v>
      </c>
      <c r="N50" s="9">
        <v>0.373</v>
      </c>
      <c r="O50" s="9">
        <v>0.34799999999999998</v>
      </c>
      <c r="P50" s="44">
        <v>0.36899999999999999</v>
      </c>
      <c r="Q50" s="9">
        <v>0.32700000000000001</v>
      </c>
      <c r="U50" s="44"/>
    </row>
    <row r="51" spans="1:21" s="9" customFormat="1" x14ac:dyDescent="0.25">
      <c r="A51" s="9" t="s">
        <v>34</v>
      </c>
      <c r="B51" s="34">
        <v>0.41495177940776951</v>
      </c>
      <c r="C51" s="34">
        <v>0.31179957245578827</v>
      </c>
      <c r="D51" s="34">
        <v>0.25643218968443837</v>
      </c>
      <c r="E51" s="34">
        <v>0.11577804637836864</v>
      </c>
      <c r="F51" s="44">
        <v>0.257089689798641</v>
      </c>
      <c r="G51" s="34">
        <v>0.17487336470629544</v>
      </c>
      <c r="H51" s="34">
        <v>0.22840641850410237</v>
      </c>
      <c r="I51" s="34">
        <v>0.10628733610375618</v>
      </c>
      <c r="J51" s="34">
        <v>2.3911801664940446E-2</v>
      </c>
      <c r="K51" s="44">
        <v>0.12694098412479438</v>
      </c>
      <c r="L51" s="9">
        <v>-8.4000000000000005E-2</v>
      </c>
      <c r="M51" s="9">
        <v>-8.5999999999999993E-2</v>
      </c>
      <c r="N51" s="9">
        <v>-0.114</v>
      </c>
      <c r="O51" s="9">
        <v>-0.152</v>
      </c>
      <c r="P51" s="44">
        <v>-0.11</v>
      </c>
      <c r="Q51" s="9">
        <v>-0.128</v>
      </c>
      <c r="U51" s="44"/>
    </row>
    <row r="52" spans="1:21" s="9" customFormat="1" x14ac:dyDescent="0.25">
      <c r="A52" s="9" t="s">
        <v>35</v>
      </c>
      <c r="B52" s="34">
        <v>0.47</v>
      </c>
      <c r="C52" s="34">
        <v>0.34</v>
      </c>
      <c r="D52" s="34">
        <v>0.34</v>
      </c>
      <c r="E52" s="34">
        <v>0.2</v>
      </c>
      <c r="F52" s="44">
        <v>0.30917075579671588</v>
      </c>
      <c r="G52" s="34">
        <v>0.22800000000000001</v>
      </c>
      <c r="H52" s="34">
        <v>0.221</v>
      </c>
      <c r="I52" s="34">
        <v>0.04</v>
      </c>
      <c r="J52" s="34">
        <v>7.6999999999999999E-2</v>
      </c>
      <c r="K52" s="44">
        <v>0.158</v>
      </c>
      <c r="L52" s="9">
        <v>-3.5000000000000003E-2</v>
      </c>
      <c r="M52" s="9">
        <v>-1.4999999999999999E-2</v>
      </c>
      <c r="N52" s="9">
        <v>-1.2E-2</v>
      </c>
      <c r="O52" s="9">
        <v>-0.14799999999999999</v>
      </c>
      <c r="P52" s="44">
        <v>-7.0999999999999994E-2</v>
      </c>
      <c r="Q52" s="9">
        <v>-0.16600000000000001</v>
      </c>
      <c r="U52" s="44"/>
    </row>
    <row r="53" spans="1:21" x14ac:dyDescent="0.25">
      <c r="B53" s="41"/>
      <c r="C53" s="41"/>
      <c r="D53" s="41"/>
      <c r="E53" s="41"/>
      <c r="F53" s="47"/>
      <c r="G53" s="41"/>
      <c r="H53" s="41"/>
      <c r="I53" s="41"/>
      <c r="J53" s="41"/>
      <c r="K53" s="47"/>
      <c r="P53" s="47"/>
      <c r="U53" s="47"/>
    </row>
    <row r="54" spans="1:21" s="15" customFormat="1" x14ac:dyDescent="0.25">
      <c r="A54" s="15" t="s">
        <v>36</v>
      </c>
      <c r="B54" s="38">
        <v>43.413000000000004</v>
      </c>
      <c r="C54" s="38">
        <v>41.010035000000002</v>
      </c>
      <c r="D54" s="38">
        <v>72.819972000000007</v>
      </c>
      <c r="E54" s="38">
        <v>78.102315000000004</v>
      </c>
      <c r="F54" s="59">
        <v>235.34532200000001</v>
      </c>
      <c r="G54" s="38">
        <v>26.311965853100304</v>
      </c>
      <c r="H54" s="38">
        <v>45.566040162637343</v>
      </c>
      <c r="I54" s="38">
        <v>76.25790652040601</v>
      </c>
      <c r="J54" s="38">
        <v>144.66933064280161</v>
      </c>
      <c r="K54" s="59">
        <v>292.80524317894526</v>
      </c>
      <c r="L54" s="15">
        <v>42</v>
      </c>
      <c r="M54" s="15">
        <v>84</v>
      </c>
      <c r="N54" s="15">
        <v>81</v>
      </c>
      <c r="O54" s="15">
        <v>120</v>
      </c>
      <c r="P54" s="42">
        <v>327</v>
      </c>
      <c r="Q54" s="15">
        <v>31</v>
      </c>
      <c r="U54" s="42"/>
    </row>
    <row r="55" spans="1:21" s="9" customFormat="1" x14ac:dyDescent="0.25">
      <c r="A55" s="9" t="s">
        <v>37</v>
      </c>
      <c r="B55" s="34">
        <v>0.2</v>
      </c>
      <c r="C55" s="34">
        <v>0.187</v>
      </c>
      <c r="D55" s="34">
        <v>0.317</v>
      </c>
      <c r="E55" s="34">
        <v>0.32500000000000001</v>
      </c>
      <c r="F55" s="44">
        <v>0.26006990809244018</v>
      </c>
      <c r="G55" s="34">
        <v>0.11</v>
      </c>
      <c r="H55" s="34">
        <v>0.185</v>
      </c>
      <c r="I55" s="34">
        <v>0.309</v>
      </c>
      <c r="J55" s="34">
        <v>0.58099999999999996</v>
      </c>
      <c r="K55" s="44">
        <v>0.29838731797587864</v>
      </c>
      <c r="L55" s="9">
        <v>0.17399999999999999</v>
      </c>
      <c r="M55" s="9">
        <v>0.35299999999999998</v>
      </c>
      <c r="N55" s="9">
        <v>0.32800000000000001</v>
      </c>
      <c r="O55" s="9">
        <v>0.48192771084337349</v>
      </c>
      <c r="P55" s="44">
        <v>0.33572895277207393</v>
      </c>
      <c r="Q55" s="9">
        <v>0.129</v>
      </c>
      <c r="U55" s="44"/>
    </row>
    <row r="56" spans="1:21" x14ac:dyDescent="0.25">
      <c r="B56" s="41"/>
      <c r="C56" s="41"/>
      <c r="D56" s="41"/>
      <c r="E56" s="41"/>
      <c r="F56" s="47"/>
      <c r="G56" s="41"/>
      <c r="H56" s="41"/>
      <c r="I56" s="41"/>
      <c r="J56" s="41"/>
      <c r="K56" s="47"/>
      <c r="P56" s="47"/>
      <c r="U56" s="47"/>
    </row>
    <row r="57" spans="1:21" s="15" customFormat="1" x14ac:dyDescent="0.25">
      <c r="A57" s="15" t="s">
        <v>39</v>
      </c>
      <c r="B57" s="38">
        <v>17.148135</v>
      </c>
      <c r="C57" s="38">
        <v>44.957524999999997</v>
      </c>
      <c r="D57" s="45">
        <v>0.45943200000000001</v>
      </c>
      <c r="E57" s="38">
        <v>72.370035000000001</v>
      </c>
      <c r="F57" s="42">
        <v>134.93512699999999</v>
      </c>
      <c r="G57" s="38">
        <v>32.531157782014922</v>
      </c>
      <c r="H57" s="38">
        <v>36.206529210311835</v>
      </c>
      <c r="I57" s="38">
        <v>116.4845691832739</v>
      </c>
      <c r="J57" s="38">
        <v>83</v>
      </c>
      <c r="K57" s="42">
        <v>268.22225617560065</v>
      </c>
      <c r="L57" s="15">
        <v>66</v>
      </c>
      <c r="M57" s="67">
        <v>1</v>
      </c>
      <c r="N57" s="15">
        <v>44</v>
      </c>
      <c r="O57" s="15">
        <v>-26</v>
      </c>
      <c r="P57" s="42">
        <f>SUM(L57:O57)</f>
        <v>85</v>
      </c>
      <c r="Q57" s="15">
        <v>-6</v>
      </c>
      <c r="R57" s="67"/>
      <c r="U57" s="42"/>
    </row>
    <row r="58" spans="1:21" s="9" customFormat="1" x14ac:dyDescent="0.25">
      <c r="A58" s="9" t="s">
        <v>40</v>
      </c>
      <c r="B58" s="34">
        <v>7.9000000000000001E-2</v>
      </c>
      <c r="C58" s="34">
        <v>0.20499999999999999</v>
      </c>
      <c r="D58" s="34">
        <v>2E-3</v>
      </c>
      <c r="E58" s="34">
        <v>0.30299999999999999</v>
      </c>
      <c r="F58" s="44">
        <v>0.14911095652596715</v>
      </c>
      <c r="G58" s="34">
        <v>0.13600000000000001</v>
      </c>
      <c r="H58" s="34">
        <v>0.14699999999999999</v>
      </c>
      <c r="I58" s="34">
        <v>0.47199999999999998</v>
      </c>
      <c r="J58" s="34">
        <v>0.33300000000000002</v>
      </c>
      <c r="K58" s="44">
        <v>0.273335677916001</v>
      </c>
      <c r="L58" s="9">
        <v>0.27400000000000002</v>
      </c>
      <c r="M58" s="128">
        <v>3.0000000000000001E-3</v>
      </c>
      <c r="N58" s="128">
        <v>0.17899999999999999</v>
      </c>
      <c r="O58" s="128">
        <v>-0.107</v>
      </c>
      <c r="P58" s="44">
        <v>8.5999999999999993E-2</v>
      </c>
      <c r="Q58" s="9">
        <v>-2.5000000000000001E-2</v>
      </c>
      <c r="R58" s="128"/>
      <c r="S58" s="128"/>
      <c r="T58" s="128"/>
      <c r="U58" s="44"/>
    </row>
  </sheetData>
  <hyperlinks>
    <hyperlink ref="A1" location="Index!A1" display="Back to index"/>
  </hyperlinks>
  <pageMargins left="0.7" right="0.7" top="0.75" bottom="0.75" header="0.3" footer="0.3"/>
  <pageSetup paperSize="9" scale="54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zoomScaleNormal="100" workbookViewId="0">
      <pane xSplit="1" ySplit="3" topLeftCell="B4" activePane="bottomRight" state="frozenSplit"/>
      <selection activeCell="B3" sqref="B3"/>
      <selection pane="topRight" activeCell="B3" sqref="B3"/>
      <selection pane="bottomLeft" activeCell="B3" sqref="B3"/>
      <selection pane="bottomRight"/>
    </sheetView>
  </sheetViews>
  <sheetFormatPr defaultColWidth="9.140625" defaultRowHeight="15" x14ac:dyDescent="0.25"/>
  <cols>
    <col min="1" max="1" width="25.28515625" bestFit="1" customWidth="1"/>
    <col min="2" max="2" width="9.140625" style="112" bestFit="1" customWidth="1"/>
    <col min="3" max="3" width="9" style="112" bestFit="1" customWidth="1"/>
    <col min="4" max="5" width="9.140625" style="112" bestFit="1" customWidth="1"/>
    <col min="6" max="6" width="9.140625" style="113" bestFit="1" customWidth="1"/>
    <col min="7" max="9" width="9.140625" style="112" bestFit="1" customWidth="1"/>
    <col min="10" max="10" width="9" style="112" bestFit="1" customWidth="1"/>
    <col min="11" max="11" width="8.7109375" style="113" bestFit="1" customWidth="1"/>
    <col min="12" max="12" width="9.140625" style="112" bestFit="1" customWidth="1"/>
    <col min="13" max="15" width="8.85546875" style="112" bestFit="1" customWidth="1"/>
    <col min="16" max="16" width="8.28515625" style="113" bestFit="1" customWidth="1"/>
    <col min="17" max="17" width="9.140625" style="112" bestFit="1" customWidth="1"/>
    <col min="18" max="20" width="8.85546875" style="112" bestFit="1" customWidth="1"/>
    <col min="21" max="21" width="8.28515625" style="113" bestFit="1" customWidth="1"/>
  </cols>
  <sheetData>
    <row r="1" spans="1:21" x14ac:dyDescent="0.25">
      <c r="A1" s="39" t="s">
        <v>141</v>
      </c>
    </row>
    <row r="2" spans="1:21" s="4" customFormat="1" ht="15.75" x14ac:dyDescent="0.25">
      <c r="A2" s="4" t="s">
        <v>31</v>
      </c>
      <c r="B2" s="114" t="s">
        <v>0</v>
      </c>
      <c r="C2" s="114" t="s">
        <v>1</v>
      </c>
      <c r="D2" s="114" t="s">
        <v>2</v>
      </c>
      <c r="E2" s="114" t="s">
        <v>3</v>
      </c>
      <c r="F2" s="115" t="s">
        <v>4</v>
      </c>
      <c r="G2" s="114" t="s">
        <v>5</v>
      </c>
      <c r="H2" s="114" t="s">
        <v>6</v>
      </c>
      <c r="I2" s="114" t="s">
        <v>7</v>
      </c>
      <c r="J2" s="114" t="s">
        <v>8</v>
      </c>
      <c r="K2" s="115" t="s">
        <v>9</v>
      </c>
      <c r="L2" s="114" t="s">
        <v>111</v>
      </c>
      <c r="M2" s="114" t="s">
        <v>112</v>
      </c>
      <c r="N2" s="114" t="s">
        <v>113</v>
      </c>
      <c r="O2" s="114" t="s">
        <v>114</v>
      </c>
      <c r="P2" s="115" t="s">
        <v>115</v>
      </c>
      <c r="Q2" s="114" t="s">
        <v>210</v>
      </c>
      <c r="R2" s="114" t="s">
        <v>211</v>
      </c>
      <c r="S2" s="114" t="s">
        <v>212</v>
      </c>
      <c r="T2" s="114" t="s">
        <v>213</v>
      </c>
      <c r="U2" s="115" t="s">
        <v>214</v>
      </c>
    </row>
    <row r="3" spans="1:21" s="5" customFormat="1" ht="15.75" x14ac:dyDescent="0.25">
      <c r="A3" s="5" t="s">
        <v>13</v>
      </c>
      <c r="B3" s="116"/>
      <c r="C3" s="116"/>
      <c r="D3" s="116"/>
      <c r="E3" s="116"/>
      <c r="F3" s="117"/>
      <c r="G3" s="116"/>
      <c r="H3" s="116"/>
      <c r="I3" s="116"/>
      <c r="J3" s="116"/>
      <c r="K3" s="117"/>
      <c r="L3" s="116"/>
      <c r="M3" s="116"/>
      <c r="N3" s="116"/>
      <c r="O3" s="116"/>
      <c r="P3" s="117"/>
      <c r="Q3" s="116"/>
      <c r="R3" s="116"/>
      <c r="S3" s="116"/>
      <c r="T3" s="116"/>
      <c r="U3" s="117"/>
    </row>
    <row r="4" spans="1:21" s="1" customFormat="1" x14ac:dyDescent="0.25">
      <c r="A4" s="1" t="s">
        <v>10</v>
      </c>
      <c r="B4" s="118"/>
      <c r="C4" s="118"/>
      <c r="D4" s="118"/>
      <c r="E4" s="118"/>
      <c r="F4" s="119"/>
      <c r="G4" s="118"/>
      <c r="H4" s="118"/>
      <c r="I4" s="118"/>
      <c r="J4" s="118"/>
      <c r="K4" s="119"/>
      <c r="L4" s="118"/>
      <c r="M4" s="118"/>
      <c r="N4" s="118"/>
      <c r="O4" s="118"/>
      <c r="P4" s="119"/>
      <c r="Q4" s="118"/>
      <c r="R4" s="118"/>
      <c r="S4" s="118"/>
      <c r="T4" s="118"/>
      <c r="U4" s="119"/>
    </row>
    <row r="5" spans="1:21" x14ac:dyDescent="0.25">
      <c r="A5" t="s">
        <v>15</v>
      </c>
      <c r="B5" s="120">
        <v>8.2200000000000006</v>
      </c>
      <c r="C5" s="120">
        <v>8.01</v>
      </c>
      <c r="D5" s="120">
        <v>8.06</v>
      </c>
      <c r="E5" s="120">
        <v>8.0299999999999994</v>
      </c>
      <c r="F5" s="121">
        <v>8.0894938461538448</v>
      </c>
      <c r="G5" s="120">
        <v>7.83</v>
      </c>
      <c r="H5" s="120">
        <v>7.71</v>
      </c>
      <c r="I5" s="120">
        <v>7.83</v>
      </c>
      <c r="J5" s="120">
        <v>7.84</v>
      </c>
      <c r="K5" s="121">
        <v>7.8089099999999991</v>
      </c>
      <c r="L5" s="122">
        <v>7.7692874999999999</v>
      </c>
      <c r="M5" s="112">
        <v>7.79</v>
      </c>
      <c r="N5" s="112">
        <v>7.9</v>
      </c>
      <c r="O5" s="112">
        <v>7.8965874999999999</v>
      </c>
      <c r="P5" s="113">
        <v>7.84</v>
      </c>
      <c r="Q5" s="122">
        <v>7.8355200000000007</v>
      </c>
    </row>
    <row r="6" spans="1:21" x14ac:dyDescent="0.25">
      <c r="A6" t="s">
        <v>17</v>
      </c>
      <c r="B6" s="120">
        <v>18.899999999999999</v>
      </c>
      <c r="C6" s="120">
        <v>18.89</v>
      </c>
      <c r="D6" s="120">
        <v>18.899999999999999</v>
      </c>
      <c r="E6" s="120">
        <v>18.89</v>
      </c>
      <c r="F6" s="121">
        <v>18.895000000000003</v>
      </c>
      <c r="G6" s="120">
        <v>18.899999999999999</v>
      </c>
      <c r="H6" s="120">
        <v>18.899999999999999</v>
      </c>
      <c r="I6" s="120">
        <v>18.87</v>
      </c>
      <c r="J6" s="120">
        <v>18.97</v>
      </c>
      <c r="K6" s="121">
        <v>18.909623076923076</v>
      </c>
      <c r="L6" s="120">
        <v>19.220392500000003</v>
      </c>
      <c r="M6" s="112">
        <v>19.45</v>
      </c>
      <c r="N6" s="112">
        <v>19.68</v>
      </c>
      <c r="O6" s="112">
        <v>19.91535</v>
      </c>
      <c r="P6" s="113">
        <v>19.565999999999999</v>
      </c>
      <c r="Q6" s="120">
        <v>20.1434</v>
      </c>
    </row>
    <row r="7" spans="1:21" x14ac:dyDescent="0.25">
      <c r="A7" t="s">
        <v>18</v>
      </c>
      <c r="B7" s="120">
        <v>20.96</v>
      </c>
      <c r="C7" s="120">
        <v>21.23</v>
      </c>
      <c r="D7" s="120">
        <v>21.49</v>
      </c>
      <c r="E7" s="120">
        <v>21.75</v>
      </c>
      <c r="F7" s="121">
        <v>21.354023076923081</v>
      </c>
      <c r="G7" s="120">
        <v>22.01</v>
      </c>
      <c r="H7" s="120">
        <v>22.28</v>
      </c>
      <c r="I7" s="120">
        <v>22.56</v>
      </c>
      <c r="J7" s="120">
        <v>22.84</v>
      </c>
      <c r="K7" s="121">
        <v>22.4224</v>
      </c>
      <c r="L7" s="120">
        <v>23.115150000000003</v>
      </c>
      <c r="M7" s="112">
        <v>23.39</v>
      </c>
      <c r="N7" s="112">
        <v>23.67</v>
      </c>
      <c r="O7" s="112">
        <v>23.976675</v>
      </c>
      <c r="P7" s="113">
        <v>23.54</v>
      </c>
      <c r="Q7" s="120">
        <v>24.268050000000002</v>
      </c>
    </row>
    <row r="8" spans="1:21" x14ac:dyDescent="0.25">
      <c r="A8" t="s">
        <v>19</v>
      </c>
      <c r="B8" s="120">
        <v>550.57000000000005</v>
      </c>
      <c r="C8" s="120">
        <v>527.05999999999995</v>
      </c>
      <c r="D8" s="120">
        <v>517.36</v>
      </c>
      <c r="E8" s="120">
        <v>510.41</v>
      </c>
      <c r="F8" s="121">
        <v>527.50769230769231</v>
      </c>
      <c r="G8" s="120">
        <v>505.19</v>
      </c>
      <c r="H8" s="120">
        <v>502.25</v>
      </c>
      <c r="I8" s="120">
        <v>508.68</v>
      </c>
      <c r="J8" s="120">
        <v>511.99</v>
      </c>
      <c r="K8" s="121">
        <v>507.3227461538462</v>
      </c>
      <c r="L8" s="120">
        <v>514.31752500000005</v>
      </c>
      <c r="M8" s="112">
        <v>508.58</v>
      </c>
      <c r="N8" s="112">
        <v>504.09</v>
      </c>
      <c r="O8" s="112">
        <v>506.01</v>
      </c>
      <c r="P8" s="113">
        <v>508.55</v>
      </c>
      <c r="Q8" s="120">
        <v>508.20249999999999</v>
      </c>
    </row>
    <row r="9" spans="1:21" x14ac:dyDescent="0.25">
      <c r="B9" s="120"/>
      <c r="C9" s="120"/>
      <c r="D9" s="120"/>
      <c r="E9" s="120"/>
      <c r="F9" s="121"/>
      <c r="G9" s="120"/>
      <c r="H9" s="120"/>
      <c r="I9" s="120"/>
      <c r="J9" s="120"/>
      <c r="K9" s="121"/>
      <c r="L9" s="120"/>
      <c r="Q9" s="120"/>
    </row>
    <row r="10" spans="1:21" s="1" customFormat="1" x14ac:dyDescent="0.25">
      <c r="A10" s="1" t="s">
        <v>11</v>
      </c>
      <c r="B10" s="123"/>
      <c r="C10" s="123"/>
      <c r="D10" s="123"/>
      <c r="E10" s="123"/>
      <c r="F10" s="124"/>
      <c r="G10" s="123"/>
      <c r="H10" s="123"/>
      <c r="I10" s="123"/>
      <c r="J10" s="123"/>
      <c r="K10" s="124"/>
      <c r="L10" s="120"/>
      <c r="M10" s="118"/>
      <c r="N10" s="118"/>
      <c r="O10" s="118"/>
      <c r="P10" s="119"/>
      <c r="Q10" s="120"/>
      <c r="R10" s="118"/>
      <c r="S10" s="118"/>
      <c r="T10" s="118"/>
      <c r="U10" s="119"/>
    </row>
    <row r="11" spans="1:21" x14ac:dyDescent="0.25">
      <c r="A11" t="s">
        <v>23</v>
      </c>
      <c r="B11" s="120">
        <v>7.02</v>
      </c>
      <c r="C11" s="120">
        <v>7.02</v>
      </c>
      <c r="D11" s="120">
        <v>7.02</v>
      </c>
      <c r="E11" s="120">
        <v>7.01</v>
      </c>
      <c r="F11" s="121">
        <v>7.0169230769230744</v>
      </c>
      <c r="G11" s="120">
        <v>6.99</v>
      </c>
      <c r="H11" s="120">
        <v>6.96</v>
      </c>
      <c r="I11" s="120">
        <v>6.92</v>
      </c>
      <c r="J11" s="120">
        <v>6.92</v>
      </c>
      <c r="K11" s="121">
        <v>6.945384615384615</v>
      </c>
      <c r="L11" s="125">
        <v>6.91</v>
      </c>
      <c r="M11" s="112">
        <v>6.91</v>
      </c>
      <c r="N11" s="112">
        <v>6.91</v>
      </c>
      <c r="O11" s="112">
        <v>6.91</v>
      </c>
      <c r="P11" s="113">
        <v>6.91</v>
      </c>
      <c r="Q11" s="125">
        <v>6.91</v>
      </c>
    </row>
    <row r="12" spans="1:21" x14ac:dyDescent="0.25">
      <c r="A12" t="s">
        <v>24</v>
      </c>
      <c r="B12" s="120">
        <v>1961.05</v>
      </c>
      <c r="C12" s="120">
        <v>1946.29</v>
      </c>
      <c r="D12" s="120">
        <v>1840.89</v>
      </c>
      <c r="E12" s="120">
        <v>1880.98</v>
      </c>
      <c r="F12" s="121">
        <v>1912.97</v>
      </c>
      <c r="G12" s="120">
        <v>1891.7</v>
      </c>
      <c r="H12" s="120">
        <v>1801.95</v>
      </c>
      <c r="I12" s="120">
        <v>1814.11</v>
      </c>
      <c r="J12" s="120">
        <v>1926.42</v>
      </c>
      <c r="K12" s="121">
        <v>1858.9453846153849</v>
      </c>
      <c r="L12" s="120">
        <v>1829.4199999999998</v>
      </c>
      <c r="M12" s="112">
        <v>1796.68</v>
      </c>
      <c r="N12" s="112">
        <v>1801.16</v>
      </c>
      <c r="O12" s="112">
        <v>1804.1424999999999</v>
      </c>
      <c r="P12" s="113">
        <v>1809.8</v>
      </c>
      <c r="Q12" s="120">
        <v>1797.5225</v>
      </c>
    </row>
    <row r="13" spans="1:21" x14ac:dyDescent="0.25">
      <c r="A13" t="s">
        <v>25</v>
      </c>
      <c r="B13" s="120">
        <v>4736.43</v>
      </c>
      <c r="C13" s="120">
        <v>4746.8100000000004</v>
      </c>
      <c r="D13" s="120">
        <v>4784.2700000000004</v>
      </c>
      <c r="E13" s="120">
        <v>4797.58</v>
      </c>
      <c r="F13" s="121">
        <v>4760.3846153846152</v>
      </c>
      <c r="G13" s="120">
        <v>4497.5</v>
      </c>
      <c r="H13" s="120">
        <v>4025.63</v>
      </c>
      <c r="I13" s="120">
        <v>3955.25</v>
      </c>
      <c r="J13" s="120">
        <v>4315.5</v>
      </c>
      <c r="K13" s="121">
        <v>4226.1153846153848</v>
      </c>
      <c r="L13" s="120">
        <v>4450.5</v>
      </c>
      <c r="M13" s="112">
        <v>4424</v>
      </c>
      <c r="N13" s="112">
        <v>4451.5</v>
      </c>
      <c r="O13" s="112">
        <v>4393.5</v>
      </c>
      <c r="P13" s="113">
        <v>4428.3100000000004</v>
      </c>
      <c r="Q13" s="120">
        <v>4084.25</v>
      </c>
    </row>
    <row r="14" spans="1:21" x14ac:dyDescent="0.25">
      <c r="B14" s="120"/>
      <c r="C14" s="120"/>
      <c r="D14" s="120"/>
      <c r="E14" s="120"/>
      <c r="F14" s="121"/>
      <c r="G14" s="120"/>
      <c r="H14" s="120"/>
      <c r="I14" s="120"/>
      <c r="J14" s="120"/>
      <c r="K14" s="121"/>
      <c r="L14" s="120"/>
      <c r="Q14" s="120"/>
    </row>
    <row r="15" spans="1:21" s="1" customFormat="1" x14ac:dyDescent="0.25">
      <c r="A15" s="1" t="s">
        <v>12</v>
      </c>
      <c r="B15" s="123"/>
      <c r="C15" s="123"/>
      <c r="D15" s="123"/>
      <c r="E15" s="123"/>
      <c r="F15" s="124"/>
      <c r="G15" s="123"/>
      <c r="H15" s="123"/>
      <c r="I15" s="123"/>
      <c r="J15" s="123"/>
      <c r="K15" s="124"/>
      <c r="L15" s="120"/>
      <c r="M15" s="118"/>
      <c r="N15" s="118"/>
      <c r="O15" s="118"/>
      <c r="P15" s="119"/>
      <c r="Q15" s="120"/>
      <c r="R15" s="118"/>
      <c r="S15" s="118"/>
      <c r="T15" s="118"/>
      <c r="U15" s="119"/>
    </row>
    <row r="16" spans="1:21" x14ac:dyDescent="0.25">
      <c r="A16" t="s">
        <v>26</v>
      </c>
      <c r="B16" s="120">
        <v>1.43</v>
      </c>
      <c r="C16" s="120">
        <v>1.43</v>
      </c>
      <c r="D16" s="120">
        <v>1.43</v>
      </c>
      <c r="E16" s="120">
        <v>1.45</v>
      </c>
      <c r="F16" s="121">
        <v>1.4359999999999999</v>
      </c>
      <c r="G16" s="120">
        <v>1.52</v>
      </c>
      <c r="H16" s="120">
        <v>1.51</v>
      </c>
      <c r="I16" s="120">
        <v>1.54</v>
      </c>
      <c r="J16" s="120">
        <v>1.6</v>
      </c>
      <c r="K16" s="121">
        <v>1.5421538461538462</v>
      </c>
      <c r="L16" s="120">
        <v>1.6996</v>
      </c>
      <c r="M16" s="120">
        <v>1.87</v>
      </c>
      <c r="N16" s="112">
        <v>1.92</v>
      </c>
      <c r="O16" s="112">
        <v>1.8878249999999999</v>
      </c>
      <c r="P16" s="113">
        <v>1.84</v>
      </c>
      <c r="Q16" s="120">
        <v>1.9086124999999998</v>
      </c>
      <c r="R16" s="120"/>
    </row>
    <row r="17" spans="1:18" x14ac:dyDescent="0.25">
      <c r="A17" t="s">
        <v>27</v>
      </c>
      <c r="B17" s="120">
        <v>30.45</v>
      </c>
      <c r="C17" s="120">
        <v>31.94</v>
      </c>
      <c r="D17" s="120">
        <v>30.94</v>
      </c>
      <c r="E17" s="120">
        <v>30.29</v>
      </c>
      <c r="F17" s="121">
        <v>30.865346153846154</v>
      </c>
      <c r="G17" s="120">
        <v>29.69</v>
      </c>
      <c r="H17" s="120">
        <v>28.16</v>
      </c>
      <c r="I17" s="120">
        <v>28.26</v>
      </c>
      <c r="J17" s="120">
        <v>29</v>
      </c>
      <c r="K17" s="121">
        <v>28.810384615384617</v>
      </c>
      <c r="L17" s="120">
        <v>29.036249999999999</v>
      </c>
      <c r="M17" s="120">
        <v>29.56</v>
      </c>
      <c r="N17" s="112">
        <v>30.57</v>
      </c>
      <c r="O17" s="112">
        <v>30.596250000000005</v>
      </c>
      <c r="P17" s="113">
        <v>29.919</v>
      </c>
      <c r="Q17" s="120">
        <v>30.585000000000001</v>
      </c>
      <c r="R17" s="120"/>
    </row>
    <row r="18" spans="1:18" x14ac:dyDescent="0.25">
      <c r="A18" t="s">
        <v>29</v>
      </c>
      <c r="B18" s="120">
        <v>474.74</v>
      </c>
      <c r="C18" s="120">
        <v>511.74</v>
      </c>
      <c r="D18" s="120">
        <v>509.24</v>
      </c>
      <c r="E18" s="120">
        <v>486.91</v>
      </c>
      <c r="F18" s="121">
        <v>494.2639615384615</v>
      </c>
      <c r="G18" s="120">
        <v>477.05</v>
      </c>
      <c r="H18" s="120">
        <v>453.65</v>
      </c>
      <c r="I18" s="120">
        <v>463.39</v>
      </c>
      <c r="J18" s="120">
        <v>489.51</v>
      </c>
      <c r="K18" s="121">
        <v>471.64679230769229</v>
      </c>
      <c r="L18" s="120">
        <v>498.50620000000004</v>
      </c>
      <c r="M18" s="120">
        <v>509.13</v>
      </c>
      <c r="N18" s="112">
        <v>521.28</v>
      </c>
      <c r="O18" s="112">
        <v>504.38547499999999</v>
      </c>
      <c r="P18" s="113">
        <v>508.79</v>
      </c>
      <c r="Q18" s="120">
        <v>498.4239</v>
      </c>
      <c r="R18" s="120"/>
    </row>
    <row r="19" spans="1:18" x14ac:dyDescent="0.25">
      <c r="A19" t="s">
        <v>28</v>
      </c>
      <c r="B19" s="120">
        <v>572.42999999999995</v>
      </c>
      <c r="C19" s="120">
        <v>580.22</v>
      </c>
      <c r="D19" s="120">
        <v>588.37</v>
      </c>
      <c r="E19" s="120">
        <v>591.80999999999995</v>
      </c>
      <c r="F19" s="121">
        <v>582.99653846153842</v>
      </c>
      <c r="G19" s="120">
        <v>598.38</v>
      </c>
      <c r="H19" s="120">
        <v>600.75</v>
      </c>
      <c r="I19" s="120">
        <v>600.39</v>
      </c>
      <c r="J19" s="120">
        <v>602.16</v>
      </c>
      <c r="K19" s="121">
        <v>600.29290000000003</v>
      </c>
      <c r="L19" s="120">
        <v>605.44612500000005</v>
      </c>
      <c r="M19" s="120">
        <v>609.26</v>
      </c>
      <c r="N19" s="112">
        <v>614.13</v>
      </c>
      <c r="O19" s="112">
        <v>627.77544999999998</v>
      </c>
      <c r="P19" s="113">
        <v>614.16300000000001</v>
      </c>
      <c r="Q19" s="120">
        <v>633.40437499999996</v>
      </c>
      <c r="R19" s="120"/>
    </row>
    <row r="20" spans="1:18" x14ac:dyDescent="0.25">
      <c r="A20" t="s">
        <v>30</v>
      </c>
      <c r="B20" s="120">
        <v>1349.13</v>
      </c>
      <c r="C20" s="120">
        <v>1419.81</v>
      </c>
      <c r="D20" s="120">
        <v>1508.33</v>
      </c>
      <c r="E20" s="120">
        <v>1487.6</v>
      </c>
      <c r="F20" s="121">
        <v>1437.8884615384616</v>
      </c>
      <c r="G20" s="120">
        <v>1485.69</v>
      </c>
      <c r="H20" s="120">
        <v>1538.63</v>
      </c>
      <c r="I20" s="120">
        <v>1622.5</v>
      </c>
      <c r="J20" s="120">
        <v>1672.76</v>
      </c>
      <c r="K20" s="121">
        <v>1576.8292307692309</v>
      </c>
      <c r="L20" s="120">
        <v>1591.5374999999999</v>
      </c>
      <c r="M20" s="120">
        <v>1586.75</v>
      </c>
      <c r="N20" s="112">
        <v>1577.38</v>
      </c>
      <c r="O20" s="112">
        <v>1585.5</v>
      </c>
      <c r="P20" s="113">
        <v>1586.011</v>
      </c>
      <c r="Q20" s="120">
        <v>1609.25</v>
      </c>
      <c r="R20" s="120"/>
    </row>
    <row r="21" spans="1:18" x14ac:dyDescent="0.25">
      <c r="L21" s="120"/>
      <c r="M21" s="120"/>
      <c r="Q21" s="120"/>
      <c r="R21" s="120"/>
    </row>
  </sheetData>
  <hyperlinks>
    <hyperlink ref="A1" location="Index!A1" display="Back to index"/>
  </hyperlinks>
  <pageMargins left="0.7" right="0.7" top="0.75" bottom="0.75" header="0.3" footer="0.3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xSplit="1" ySplit="1" topLeftCell="D2" activePane="bottomRight" state="frozenSplit"/>
      <selection pane="topRight" activeCell="D1" sqref="D1"/>
      <selection pane="bottomLeft" activeCell="A17" sqref="A17"/>
      <selection pane="bottomRight"/>
    </sheetView>
  </sheetViews>
  <sheetFormatPr defaultRowHeight="15" x14ac:dyDescent="0.25"/>
  <cols>
    <col min="1" max="1" width="90.140625" style="62" bestFit="1" customWidth="1"/>
    <col min="2" max="5" width="9" style="62" bestFit="1" customWidth="1"/>
    <col min="6" max="6" width="9" style="63" bestFit="1" customWidth="1"/>
    <col min="7" max="10" width="8.42578125" style="62" bestFit="1" customWidth="1"/>
    <col min="11" max="11" width="8.42578125" style="63" bestFit="1" customWidth="1"/>
    <col min="12" max="12" width="8.42578125" style="62" bestFit="1" customWidth="1"/>
    <col min="13" max="15" width="9" style="62" bestFit="1" customWidth="1"/>
    <col min="16" max="16" width="9" style="63" bestFit="1" customWidth="1"/>
    <col min="17" max="16384" width="9.140625" style="62"/>
  </cols>
  <sheetData>
    <row r="1" spans="1:16" s="75" customFormat="1" ht="15.75" x14ac:dyDescent="0.25">
      <c r="A1" s="61" t="s">
        <v>141</v>
      </c>
      <c r="B1" s="142" t="s">
        <v>5</v>
      </c>
      <c r="C1" s="142" t="s">
        <v>6</v>
      </c>
      <c r="D1" s="142" t="s">
        <v>7</v>
      </c>
      <c r="E1" s="142" t="s">
        <v>8</v>
      </c>
      <c r="F1" s="150" t="s">
        <v>9</v>
      </c>
      <c r="G1" s="142" t="s">
        <v>111</v>
      </c>
      <c r="H1" s="142" t="s">
        <v>112</v>
      </c>
      <c r="I1" s="142" t="s">
        <v>113</v>
      </c>
      <c r="J1" s="142" t="s">
        <v>114</v>
      </c>
      <c r="K1" s="150" t="s">
        <v>115</v>
      </c>
      <c r="L1" s="142" t="s">
        <v>210</v>
      </c>
      <c r="M1" s="108" t="s">
        <v>211</v>
      </c>
      <c r="N1" s="108" t="s">
        <v>212</v>
      </c>
      <c r="O1" s="108" t="s">
        <v>213</v>
      </c>
      <c r="P1" s="109" t="s">
        <v>214</v>
      </c>
    </row>
    <row r="2" spans="1:16" x14ac:dyDescent="0.25">
      <c r="A2" s="75" t="s">
        <v>197</v>
      </c>
    </row>
    <row r="3" spans="1:16" x14ac:dyDescent="0.25">
      <c r="A3" s="151" t="s">
        <v>200</v>
      </c>
      <c r="B3" s="152"/>
      <c r="C3" s="152"/>
      <c r="D3" s="152"/>
      <c r="E3" s="152"/>
      <c r="F3" s="153"/>
      <c r="G3" s="152"/>
      <c r="H3" s="152"/>
      <c r="I3" s="152"/>
      <c r="J3" s="152"/>
      <c r="K3" s="153"/>
      <c r="L3" s="152"/>
      <c r="M3" s="152"/>
      <c r="N3" s="152"/>
      <c r="O3" s="152"/>
      <c r="P3" s="153"/>
    </row>
    <row r="4" spans="1:16" x14ac:dyDescent="0.25">
      <c r="A4" s="69" t="s">
        <v>88</v>
      </c>
      <c r="B4" s="69">
        <v>1081</v>
      </c>
      <c r="C4" s="69">
        <v>1120</v>
      </c>
      <c r="D4" s="69">
        <v>1151</v>
      </c>
      <c r="E4" s="69">
        <v>1178</v>
      </c>
      <c r="F4" s="70">
        <v>4530</v>
      </c>
      <c r="G4" s="69">
        <v>1168</v>
      </c>
      <c r="H4" s="69">
        <v>1181</v>
      </c>
      <c r="I4" s="69">
        <v>1199</v>
      </c>
      <c r="J4" s="69">
        <v>1266</v>
      </c>
      <c r="K4" s="70">
        <v>4814</v>
      </c>
      <c r="L4" s="69">
        <v>1246</v>
      </c>
      <c r="M4" s="69"/>
      <c r="N4" s="69"/>
      <c r="O4" s="69"/>
      <c r="P4" s="70"/>
    </row>
    <row r="5" spans="1:16" x14ac:dyDescent="0.25">
      <c r="A5" s="67" t="s">
        <v>87</v>
      </c>
      <c r="B5" s="67"/>
      <c r="C5" s="67"/>
      <c r="D5" s="67"/>
      <c r="E5" s="67"/>
      <c r="F5" s="68"/>
      <c r="G5" s="67"/>
      <c r="H5" s="67"/>
      <c r="I5" s="67"/>
      <c r="J5" s="67"/>
      <c r="K5" s="68"/>
      <c r="L5" s="67"/>
      <c r="M5" s="67"/>
      <c r="N5" s="67"/>
      <c r="O5" s="67"/>
      <c r="P5" s="68"/>
    </row>
    <row r="6" spans="1:16" x14ac:dyDescent="0.25">
      <c r="A6" s="67" t="s">
        <v>89</v>
      </c>
      <c r="B6" s="67">
        <v>-234</v>
      </c>
      <c r="C6" s="67">
        <v>-247</v>
      </c>
      <c r="D6" s="67">
        <v>-256</v>
      </c>
      <c r="E6" s="67">
        <v>-269</v>
      </c>
      <c r="F6" s="68">
        <v>-1006</v>
      </c>
      <c r="G6" s="67">
        <v>-272</v>
      </c>
      <c r="H6" s="67">
        <v>-275</v>
      </c>
      <c r="I6" s="67">
        <v>-281</v>
      </c>
      <c r="J6" s="67">
        <v>-305</v>
      </c>
      <c r="K6" s="68">
        <v>-1133</v>
      </c>
      <c r="L6" s="67">
        <v>-309</v>
      </c>
      <c r="M6" s="67"/>
      <c r="N6" s="67"/>
      <c r="O6" s="67"/>
      <c r="P6" s="68"/>
    </row>
    <row r="7" spans="1:16" x14ac:dyDescent="0.25">
      <c r="A7" s="67" t="s">
        <v>90</v>
      </c>
      <c r="B7" s="67">
        <v>-194</v>
      </c>
      <c r="C7" s="67">
        <v>-206</v>
      </c>
      <c r="D7" s="67">
        <v>-206</v>
      </c>
      <c r="E7" s="67">
        <v>-211</v>
      </c>
      <c r="F7" s="68">
        <v>-817</v>
      </c>
      <c r="G7" s="67">
        <v>-211</v>
      </c>
      <c r="H7" s="67">
        <v>-219</v>
      </c>
      <c r="I7" s="67">
        <v>-232</v>
      </c>
      <c r="J7" s="67">
        <v>-252</v>
      </c>
      <c r="K7" s="68">
        <v>-914</v>
      </c>
      <c r="L7" s="67">
        <v>-246</v>
      </c>
      <c r="M7" s="67"/>
      <c r="N7" s="67"/>
      <c r="O7" s="67"/>
      <c r="P7" s="68"/>
    </row>
    <row r="8" spans="1:16" x14ac:dyDescent="0.25">
      <c r="A8" s="67" t="s">
        <v>91</v>
      </c>
      <c r="B8" s="67">
        <v>-144</v>
      </c>
      <c r="C8" s="67">
        <v>-155</v>
      </c>
      <c r="D8" s="67">
        <v>-166</v>
      </c>
      <c r="E8" s="67">
        <v>-168</v>
      </c>
      <c r="F8" s="68">
        <v>-633</v>
      </c>
      <c r="G8" s="67">
        <v>-170</v>
      </c>
      <c r="H8" s="67">
        <v>-176</v>
      </c>
      <c r="I8" s="67">
        <v>-180</v>
      </c>
      <c r="J8" s="67">
        <v>-182</v>
      </c>
      <c r="K8" s="68">
        <v>-708</v>
      </c>
      <c r="L8" s="67">
        <v>-198</v>
      </c>
      <c r="M8" s="67"/>
      <c r="N8" s="67"/>
      <c r="O8" s="67"/>
      <c r="P8" s="68"/>
    </row>
    <row r="9" spans="1:16" x14ac:dyDescent="0.25">
      <c r="A9" s="67" t="s">
        <v>92</v>
      </c>
      <c r="B9" s="67">
        <v>0</v>
      </c>
      <c r="C9" s="67">
        <v>1</v>
      </c>
      <c r="D9" s="67">
        <v>6</v>
      </c>
      <c r="E9" s="67">
        <v>6</v>
      </c>
      <c r="F9" s="68">
        <v>13</v>
      </c>
      <c r="G9" s="67">
        <v>2</v>
      </c>
      <c r="H9" s="67">
        <v>2</v>
      </c>
      <c r="I9" s="67">
        <v>1</v>
      </c>
      <c r="J9" s="67">
        <v>1</v>
      </c>
      <c r="K9" s="68">
        <v>6</v>
      </c>
      <c r="L9" s="67">
        <v>1</v>
      </c>
      <c r="M9" s="67"/>
      <c r="N9" s="67"/>
      <c r="O9" s="67"/>
      <c r="P9" s="68"/>
    </row>
    <row r="10" spans="1:16" x14ac:dyDescent="0.25">
      <c r="A10" s="69" t="s">
        <v>33</v>
      </c>
      <c r="B10" s="69">
        <v>509</v>
      </c>
      <c r="C10" s="69">
        <v>513</v>
      </c>
      <c r="D10" s="69">
        <v>529</v>
      </c>
      <c r="E10" s="69">
        <v>536</v>
      </c>
      <c r="F10" s="70">
        <v>2087</v>
      </c>
      <c r="G10" s="69">
        <v>517</v>
      </c>
      <c r="H10" s="69">
        <v>513</v>
      </c>
      <c r="I10" s="69">
        <v>507</v>
      </c>
      <c r="J10" s="69">
        <v>528</v>
      </c>
      <c r="K10" s="70">
        <v>2065</v>
      </c>
      <c r="L10" s="69">
        <v>494</v>
      </c>
      <c r="M10" s="69"/>
      <c r="N10" s="69"/>
      <c r="O10" s="69"/>
      <c r="P10" s="70"/>
    </row>
    <row r="11" spans="1:16" x14ac:dyDescent="0.25">
      <c r="A11" s="67" t="s">
        <v>133</v>
      </c>
      <c r="B11" s="67">
        <v>-18</v>
      </c>
      <c r="C11" s="67">
        <v>-27</v>
      </c>
      <c r="D11" s="67">
        <v>-21</v>
      </c>
      <c r="E11" s="67">
        <v>-30</v>
      </c>
      <c r="F11" s="68">
        <v>-96</v>
      </c>
      <c r="G11" s="67">
        <v>-22</v>
      </c>
      <c r="H11" s="67">
        <v>-26</v>
      </c>
      <c r="I11" s="67">
        <v>-34</v>
      </c>
      <c r="J11" s="67">
        <v>-40</v>
      </c>
      <c r="K11" s="68">
        <v>-122</v>
      </c>
      <c r="L11" s="67">
        <v>-40</v>
      </c>
      <c r="M11" s="67"/>
      <c r="N11" s="67"/>
      <c r="O11" s="67"/>
      <c r="P11" s="68"/>
    </row>
    <row r="12" spans="1:16" x14ac:dyDescent="0.25">
      <c r="A12" s="67" t="s">
        <v>157</v>
      </c>
      <c r="B12" s="67">
        <v>-4</v>
      </c>
      <c r="C12" s="67">
        <v>-3</v>
      </c>
      <c r="D12" s="67">
        <v>-5</v>
      </c>
      <c r="E12" s="67">
        <v>-5</v>
      </c>
      <c r="F12" s="68">
        <v>-17</v>
      </c>
      <c r="G12" s="67">
        <v>-5</v>
      </c>
      <c r="H12" s="67">
        <v>-6</v>
      </c>
      <c r="I12" s="67">
        <v>-4</v>
      </c>
      <c r="J12" s="67">
        <v>-7</v>
      </c>
      <c r="K12" s="68">
        <v>-22</v>
      </c>
      <c r="L12" s="67">
        <v>-5</v>
      </c>
      <c r="M12" s="67"/>
      <c r="N12" s="67"/>
      <c r="O12" s="67"/>
      <c r="P12" s="68"/>
    </row>
    <row r="13" spans="1:16" x14ac:dyDescent="0.25">
      <c r="A13" s="67" t="s">
        <v>198</v>
      </c>
      <c r="B13" s="67">
        <v>1</v>
      </c>
      <c r="C13" s="67">
        <v>-1</v>
      </c>
      <c r="D13" s="67">
        <v>5</v>
      </c>
      <c r="E13" s="67">
        <v>17</v>
      </c>
      <c r="F13" s="68">
        <v>22</v>
      </c>
      <c r="G13" s="67">
        <v>1</v>
      </c>
      <c r="H13" s="67">
        <v>-3</v>
      </c>
      <c r="I13" s="67">
        <v>1</v>
      </c>
      <c r="J13" s="67">
        <v>-5</v>
      </c>
      <c r="K13" s="68">
        <v>-6</v>
      </c>
      <c r="L13" s="67">
        <v>-2</v>
      </c>
      <c r="M13" s="67"/>
      <c r="N13" s="67"/>
      <c r="O13" s="67"/>
      <c r="P13" s="68"/>
    </row>
    <row r="14" spans="1:16" x14ac:dyDescent="0.25">
      <c r="A14" s="67" t="s">
        <v>93</v>
      </c>
      <c r="B14" s="67">
        <v>-177</v>
      </c>
      <c r="C14" s="67">
        <v>-189</v>
      </c>
      <c r="D14" s="67">
        <v>-188</v>
      </c>
      <c r="E14" s="67">
        <v>-185</v>
      </c>
      <c r="F14" s="68">
        <v>-739</v>
      </c>
      <c r="G14" s="67">
        <v>-196</v>
      </c>
      <c r="H14" s="67">
        <v>-199</v>
      </c>
      <c r="I14" s="67">
        <v>-206</v>
      </c>
      <c r="J14" s="67">
        <v>-210</v>
      </c>
      <c r="K14" s="68">
        <v>-811</v>
      </c>
      <c r="L14" s="67">
        <v>-209</v>
      </c>
      <c r="M14" s="67"/>
      <c r="N14" s="67"/>
      <c r="O14" s="67"/>
      <c r="P14" s="68"/>
    </row>
    <row r="15" spans="1:16" x14ac:dyDescent="0.25">
      <c r="A15" s="69" t="s">
        <v>94</v>
      </c>
      <c r="B15" s="69">
        <v>311</v>
      </c>
      <c r="C15" s="69">
        <v>293</v>
      </c>
      <c r="D15" s="69">
        <v>320</v>
      </c>
      <c r="E15" s="69">
        <v>333</v>
      </c>
      <c r="F15" s="70">
        <v>1257</v>
      </c>
      <c r="G15" s="69">
        <v>295</v>
      </c>
      <c r="H15" s="69">
        <v>279</v>
      </c>
      <c r="I15" s="69">
        <v>264</v>
      </c>
      <c r="J15" s="69">
        <v>266</v>
      </c>
      <c r="K15" s="70">
        <v>1104</v>
      </c>
      <c r="L15" s="69">
        <v>238</v>
      </c>
      <c r="M15" s="69"/>
      <c r="N15" s="69"/>
      <c r="O15" s="69"/>
      <c r="P15" s="70"/>
    </row>
    <row r="16" spans="1:16" x14ac:dyDescent="0.25">
      <c r="A16" s="67" t="s">
        <v>95</v>
      </c>
      <c r="B16" s="67">
        <v>-49</v>
      </c>
      <c r="C16" s="67">
        <v>-42</v>
      </c>
      <c r="D16" s="67">
        <v>-48</v>
      </c>
      <c r="E16" s="67">
        <v>-48</v>
      </c>
      <c r="F16" s="68">
        <v>-187</v>
      </c>
      <c r="G16" s="67">
        <v>-47</v>
      </c>
      <c r="H16" s="67">
        <v>-54</v>
      </c>
      <c r="I16" s="67">
        <v>-56</v>
      </c>
      <c r="J16" s="67">
        <v>-63</v>
      </c>
      <c r="K16" s="68">
        <v>-220</v>
      </c>
      <c r="L16" s="67">
        <v>-66</v>
      </c>
      <c r="M16" s="67"/>
      <c r="N16" s="67"/>
      <c r="O16" s="67"/>
      <c r="P16" s="68"/>
    </row>
    <row r="17" spans="1:16" x14ac:dyDescent="0.25">
      <c r="A17" s="67" t="s">
        <v>96</v>
      </c>
      <c r="B17" s="67">
        <v>4</v>
      </c>
      <c r="C17" s="67">
        <v>3</v>
      </c>
      <c r="D17" s="67">
        <v>5</v>
      </c>
      <c r="E17" s="67">
        <v>3</v>
      </c>
      <c r="F17" s="68">
        <v>15</v>
      </c>
      <c r="G17" s="67">
        <v>4</v>
      </c>
      <c r="H17" s="67">
        <v>2</v>
      </c>
      <c r="I17" s="67">
        <v>2</v>
      </c>
      <c r="J17" s="67">
        <v>6</v>
      </c>
      <c r="K17" s="68">
        <v>14</v>
      </c>
      <c r="L17" s="67">
        <v>3</v>
      </c>
      <c r="M17" s="67"/>
      <c r="N17" s="67"/>
      <c r="O17" s="67"/>
      <c r="P17" s="68"/>
    </row>
    <row r="18" spans="1:16" x14ac:dyDescent="0.25">
      <c r="A18" s="67" t="s">
        <v>97</v>
      </c>
      <c r="B18" s="67">
        <v>45</v>
      </c>
      <c r="C18" s="67">
        <v>-40</v>
      </c>
      <c r="D18" s="67">
        <v>27</v>
      </c>
      <c r="E18" s="67">
        <v>-46</v>
      </c>
      <c r="F18" s="68">
        <v>-14</v>
      </c>
      <c r="G18" s="67">
        <v>-52</v>
      </c>
      <c r="H18" s="67">
        <v>67</v>
      </c>
      <c r="I18" s="67">
        <v>-31</v>
      </c>
      <c r="J18" s="67">
        <v>15</v>
      </c>
      <c r="K18" s="68">
        <v>-1</v>
      </c>
      <c r="L18" s="67">
        <v>36</v>
      </c>
      <c r="M18" s="67"/>
      <c r="N18" s="67"/>
      <c r="O18" s="67"/>
      <c r="P18" s="68"/>
    </row>
    <row r="19" spans="1:16" s="75" customFormat="1" x14ac:dyDescent="0.25">
      <c r="A19" s="69" t="s">
        <v>98</v>
      </c>
      <c r="B19" s="69">
        <v>311</v>
      </c>
      <c r="C19" s="69">
        <v>214</v>
      </c>
      <c r="D19" s="69">
        <v>304</v>
      </c>
      <c r="E19" s="69">
        <v>242</v>
      </c>
      <c r="F19" s="70">
        <v>1071</v>
      </c>
      <c r="G19" s="69">
        <v>200</v>
      </c>
      <c r="H19" s="69">
        <v>294</v>
      </c>
      <c r="I19" s="69">
        <v>179</v>
      </c>
      <c r="J19" s="69">
        <v>224</v>
      </c>
      <c r="K19" s="70">
        <v>897</v>
      </c>
      <c r="L19" s="69">
        <v>211</v>
      </c>
      <c r="M19" s="69"/>
      <c r="N19" s="69"/>
      <c r="O19" s="69"/>
      <c r="P19" s="70"/>
    </row>
    <row r="20" spans="1:16" x14ac:dyDescent="0.25">
      <c r="A20" s="67" t="s">
        <v>105</v>
      </c>
      <c r="B20" s="67">
        <v>-82</v>
      </c>
      <c r="C20" s="67">
        <v>-57</v>
      </c>
      <c r="D20" s="67">
        <v>166</v>
      </c>
      <c r="E20" s="67">
        <v>-8</v>
      </c>
      <c r="F20" s="68">
        <v>19</v>
      </c>
      <c r="G20" s="67">
        <v>-91</v>
      </c>
      <c r="H20" s="67">
        <v>-85</v>
      </c>
      <c r="I20" s="67">
        <v>-61</v>
      </c>
      <c r="J20" s="67">
        <v>-156</v>
      </c>
      <c r="K20" s="68">
        <v>-393</v>
      </c>
      <c r="L20" s="67">
        <v>-68</v>
      </c>
      <c r="M20" s="67"/>
      <c r="N20" s="67"/>
      <c r="O20" s="67"/>
      <c r="P20" s="68"/>
    </row>
    <row r="21" spans="1:16" x14ac:dyDescent="0.25">
      <c r="A21" s="67" t="s">
        <v>104</v>
      </c>
      <c r="B21" s="67">
        <v>229</v>
      </c>
      <c r="C21" s="67">
        <v>157</v>
      </c>
      <c r="D21" s="67">
        <v>470</v>
      </c>
      <c r="E21" s="67">
        <v>234</v>
      </c>
      <c r="F21" s="68">
        <v>1090</v>
      </c>
      <c r="G21" s="67">
        <v>109</v>
      </c>
      <c r="H21" s="67">
        <v>209</v>
      </c>
      <c r="I21" s="67">
        <v>118</v>
      </c>
      <c r="J21" s="67">
        <v>68</v>
      </c>
      <c r="K21" s="68">
        <v>504</v>
      </c>
      <c r="L21" s="67">
        <v>143</v>
      </c>
      <c r="M21" s="67"/>
      <c r="N21" s="67"/>
      <c r="O21" s="67"/>
      <c r="P21" s="68"/>
    </row>
    <row r="22" spans="1:16" x14ac:dyDescent="0.25">
      <c r="A22" s="67" t="s">
        <v>103</v>
      </c>
      <c r="B22" s="67">
        <v>-9</v>
      </c>
      <c r="C22" s="67">
        <v>-17</v>
      </c>
      <c r="D22" s="67">
        <v>-125</v>
      </c>
      <c r="E22" s="67">
        <v>-53</v>
      </c>
      <c r="F22" s="68">
        <v>-204</v>
      </c>
      <c r="G22" s="67">
        <v>-14</v>
      </c>
      <c r="H22" s="67">
        <v>3</v>
      </c>
      <c r="I22" s="67">
        <v>-4</v>
      </c>
      <c r="J22" s="67">
        <v>19</v>
      </c>
      <c r="K22" s="68">
        <v>4</v>
      </c>
      <c r="L22" s="67">
        <v>2</v>
      </c>
      <c r="M22" s="67"/>
      <c r="N22" s="67"/>
      <c r="O22" s="67"/>
      <c r="P22" s="68"/>
    </row>
    <row r="23" spans="1:16" x14ac:dyDescent="0.25">
      <c r="A23" s="67" t="s">
        <v>199</v>
      </c>
      <c r="B23" s="67">
        <v>39</v>
      </c>
      <c r="C23" s="67">
        <v>0</v>
      </c>
      <c r="D23" s="67">
        <v>0</v>
      </c>
      <c r="E23" s="67">
        <v>0</v>
      </c>
      <c r="F23" s="68">
        <v>39</v>
      </c>
      <c r="G23" s="67">
        <v>0</v>
      </c>
      <c r="H23" s="67">
        <v>0</v>
      </c>
      <c r="I23" s="67">
        <v>0</v>
      </c>
      <c r="J23" s="67">
        <v>0</v>
      </c>
      <c r="K23" s="68">
        <v>0</v>
      </c>
      <c r="L23" s="67">
        <v>0</v>
      </c>
      <c r="M23" s="67"/>
      <c r="N23" s="67"/>
      <c r="O23" s="67"/>
      <c r="P23" s="68"/>
    </row>
    <row r="24" spans="1:16" x14ac:dyDescent="0.25">
      <c r="A24" s="69" t="s">
        <v>102</v>
      </c>
      <c r="B24" s="69">
        <v>259</v>
      </c>
      <c r="C24" s="69">
        <v>140</v>
      </c>
      <c r="D24" s="69">
        <v>345</v>
      </c>
      <c r="E24" s="69">
        <v>181</v>
      </c>
      <c r="F24" s="70">
        <v>925</v>
      </c>
      <c r="G24" s="69">
        <v>95</v>
      </c>
      <c r="H24" s="69">
        <v>212</v>
      </c>
      <c r="I24" s="69">
        <v>114</v>
      </c>
      <c r="J24" s="69">
        <v>87</v>
      </c>
      <c r="K24" s="70">
        <v>508</v>
      </c>
      <c r="L24" s="69">
        <v>145</v>
      </c>
      <c r="M24" s="69"/>
      <c r="N24" s="69"/>
      <c r="O24" s="69"/>
      <c r="P24" s="70"/>
    </row>
    <row r="25" spans="1:16" x14ac:dyDescent="0.25">
      <c r="A25" s="132" t="s">
        <v>101</v>
      </c>
      <c r="B25" s="132">
        <v>2.452</v>
      </c>
      <c r="C25" s="132">
        <v>1.333</v>
      </c>
      <c r="D25" s="132">
        <v>3.32</v>
      </c>
      <c r="E25" s="132">
        <v>1.766</v>
      </c>
      <c r="F25" s="131">
        <v>8.8710000000000004</v>
      </c>
      <c r="G25" s="132">
        <v>0.93</v>
      </c>
      <c r="H25" s="132">
        <v>2.09</v>
      </c>
      <c r="I25" s="132">
        <v>1.1399999999999999</v>
      </c>
      <c r="J25" s="132">
        <v>0.86</v>
      </c>
      <c r="K25" s="131">
        <v>5.0199999999999996</v>
      </c>
      <c r="L25" s="132">
        <v>1.45</v>
      </c>
      <c r="M25" s="132"/>
      <c r="N25" s="132"/>
      <c r="O25" s="132"/>
      <c r="P25" s="131"/>
    </row>
    <row r="27" spans="1:16" x14ac:dyDescent="0.25">
      <c r="A27" s="62" t="s">
        <v>158</v>
      </c>
      <c r="B27" s="67">
        <v>105825</v>
      </c>
      <c r="C27" s="67">
        <v>104985</v>
      </c>
      <c r="D27" s="67">
        <v>103739</v>
      </c>
      <c r="E27" s="67">
        <v>102174</v>
      </c>
      <c r="F27" s="68">
        <v>104196</v>
      </c>
      <c r="G27" s="67">
        <v>101669</v>
      </c>
      <c r="H27" s="67">
        <v>101201</v>
      </c>
      <c r="I27" s="67">
        <v>100212</v>
      </c>
      <c r="J27" s="67">
        <v>99563</v>
      </c>
      <c r="K27" s="68">
        <v>101332</v>
      </c>
      <c r="L27" s="67">
        <v>99690</v>
      </c>
      <c r="M27" s="67"/>
      <c r="N27" s="67"/>
      <c r="O27" s="67"/>
      <c r="P27" s="68"/>
    </row>
    <row r="29" spans="1:16" s="75" customFormat="1" x14ac:dyDescent="0.25">
      <c r="A29" s="75" t="s">
        <v>100</v>
      </c>
      <c r="B29" s="75">
        <v>259</v>
      </c>
      <c r="C29" s="75">
        <v>140</v>
      </c>
      <c r="D29" s="75">
        <v>345</v>
      </c>
      <c r="E29" s="75">
        <v>181</v>
      </c>
      <c r="F29" s="137">
        <v>925</v>
      </c>
      <c r="G29" s="75">
        <v>95</v>
      </c>
      <c r="H29" s="75">
        <v>212</v>
      </c>
      <c r="I29" s="75">
        <v>114</v>
      </c>
      <c r="J29" s="75">
        <v>87</v>
      </c>
      <c r="K29" s="137">
        <v>508</v>
      </c>
      <c r="L29" s="75">
        <v>145</v>
      </c>
      <c r="P29" s="137"/>
    </row>
    <row r="30" spans="1:16" x14ac:dyDescent="0.25">
      <c r="A30" s="62" t="s">
        <v>99</v>
      </c>
      <c r="B30" s="132">
        <v>2.4489999999999998</v>
      </c>
      <c r="C30" s="132">
        <v>1.3320000000000001</v>
      </c>
      <c r="D30" s="132">
        <v>3.3109999999999999</v>
      </c>
      <c r="E30" s="132">
        <v>1.7647999999999999</v>
      </c>
      <c r="F30" s="131">
        <v>8.86</v>
      </c>
      <c r="G30" s="132">
        <v>0.93</v>
      </c>
      <c r="H30" s="132">
        <v>2.09</v>
      </c>
      <c r="I30" s="132">
        <v>1.1399999999999999</v>
      </c>
      <c r="J30" s="132">
        <v>0.8500000000000002</v>
      </c>
      <c r="K30" s="131">
        <v>5.01</v>
      </c>
      <c r="L30" s="132">
        <v>1.45</v>
      </c>
      <c r="M30" s="132"/>
      <c r="N30" s="132"/>
      <c r="O30" s="132"/>
      <c r="P30" s="131"/>
    </row>
    <row r="32" spans="1:16" x14ac:dyDescent="0.25">
      <c r="A32" s="62" t="s">
        <v>159</v>
      </c>
      <c r="B32" s="67">
        <v>105943</v>
      </c>
      <c r="C32" s="67">
        <v>105089</v>
      </c>
      <c r="D32" s="67">
        <v>103837</v>
      </c>
      <c r="E32" s="67">
        <v>102271</v>
      </c>
      <c r="F32" s="68">
        <v>104301</v>
      </c>
      <c r="G32" s="67">
        <v>101767</v>
      </c>
      <c r="H32" s="67">
        <v>101294</v>
      </c>
      <c r="I32" s="67">
        <v>100304</v>
      </c>
      <c r="J32" s="67">
        <v>99651</v>
      </c>
      <c r="K32" s="68">
        <v>101425</v>
      </c>
      <c r="L32" s="67">
        <v>99778</v>
      </c>
      <c r="M32" s="67"/>
      <c r="N32" s="67"/>
      <c r="O32" s="67"/>
      <c r="P32" s="68"/>
    </row>
    <row r="34" spans="1:16" s="75" customFormat="1" x14ac:dyDescent="0.25">
      <c r="A34" s="75" t="s">
        <v>108</v>
      </c>
      <c r="B34" s="75">
        <v>183</v>
      </c>
      <c r="C34" s="75">
        <v>187</v>
      </c>
      <c r="D34" s="75">
        <v>210</v>
      </c>
      <c r="E34" s="75">
        <v>187</v>
      </c>
      <c r="F34" s="137">
        <v>767</v>
      </c>
      <c r="G34" s="75">
        <v>159</v>
      </c>
      <c r="H34" s="75">
        <v>176</v>
      </c>
      <c r="I34" s="75">
        <v>165</v>
      </c>
      <c r="J34" s="75">
        <v>155</v>
      </c>
      <c r="K34" s="137">
        <v>655</v>
      </c>
      <c r="L34" s="75">
        <v>143</v>
      </c>
      <c r="P34" s="137"/>
    </row>
    <row r="35" spans="1:16" x14ac:dyDescent="0.25">
      <c r="A35" s="62" t="s">
        <v>201</v>
      </c>
      <c r="B35" s="132">
        <v>1.73</v>
      </c>
      <c r="C35" s="132">
        <v>1.78</v>
      </c>
      <c r="D35" s="132">
        <v>2.02</v>
      </c>
      <c r="E35" s="132">
        <v>1.83</v>
      </c>
      <c r="F35" s="131">
        <v>7.3599999999999994</v>
      </c>
      <c r="G35" s="132">
        <v>1.56</v>
      </c>
      <c r="H35" s="132">
        <v>1.74</v>
      </c>
      <c r="I35" s="132">
        <v>1.65</v>
      </c>
      <c r="J35" s="132">
        <v>1.56</v>
      </c>
      <c r="K35" s="131">
        <v>6.47</v>
      </c>
      <c r="L35" s="132">
        <v>1.43</v>
      </c>
      <c r="M35" s="132"/>
      <c r="N35" s="132"/>
      <c r="O35" s="132"/>
      <c r="P35" s="131"/>
    </row>
  </sheetData>
  <hyperlinks>
    <hyperlink ref="A1" location="Index!A1" display="Back to inde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67.28515625" style="62" customWidth="1"/>
    <col min="2" max="4" width="9.7109375" style="140" bestFit="1" customWidth="1"/>
    <col min="5" max="5" width="8.7109375" style="140" bestFit="1" customWidth="1"/>
    <col min="6" max="6" width="10" style="141" bestFit="1" customWidth="1"/>
    <col min="7" max="7" width="9.140625" style="140" bestFit="1" customWidth="1"/>
    <col min="8" max="8" width="9.7109375" style="140" bestFit="1" customWidth="1"/>
    <col min="9" max="9" width="8.85546875" style="140" bestFit="1" customWidth="1"/>
    <col min="10" max="10" width="9.140625" style="140" bestFit="1" customWidth="1"/>
    <col min="11" max="11" width="9.5703125" style="141" bestFit="1" customWidth="1"/>
    <col min="12" max="12" width="9.140625" style="140" bestFit="1" customWidth="1"/>
    <col min="13" max="13" width="9.7109375" style="140" bestFit="1" customWidth="1"/>
    <col min="14" max="14" width="8.85546875" style="140" bestFit="1" customWidth="1"/>
    <col min="15" max="15" width="9.140625" style="140" bestFit="1" customWidth="1"/>
    <col min="16" max="16" width="9.5703125" style="141" bestFit="1" customWidth="1"/>
    <col min="17" max="16384" width="9.140625" style="62"/>
  </cols>
  <sheetData>
    <row r="1" spans="1:16" ht="15.75" x14ac:dyDescent="0.25">
      <c r="A1" s="61" t="s">
        <v>141</v>
      </c>
      <c r="B1" s="143" t="s">
        <v>5</v>
      </c>
      <c r="C1" s="143" t="s">
        <v>6</v>
      </c>
      <c r="D1" s="143" t="s">
        <v>7</v>
      </c>
      <c r="E1" s="143" t="s">
        <v>8</v>
      </c>
      <c r="F1" s="144" t="s">
        <v>9</v>
      </c>
      <c r="G1" s="143" t="s">
        <v>111</v>
      </c>
      <c r="H1" s="143" t="s">
        <v>112</v>
      </c>
      <c r="I1" s="143" t="s">
        <v>113</v>
      </c>
      <c r="J1" s="143" t="s">
        <v>114</v>
      </c>
      <c r="K1" s="144" t="s">
        <v>115</v>
      </c>
      <c r="L1" s="143" t="s">
        <v>210</v>
      </c>
      <c r="M1" s="108" t="s">
        <v>211</v>
      </c>
      <c r="N1" s="108" t="s">
        <v>212</v>
      </c>
      <c r="O1" s="108" t="s">
        <v>213</v>
      </c>
      <c r="P1" s="109" t="s">
        <v>214</v>
      </c>
    </row>
    <row r="2" spans="1:16" s="142" customFormat="1" ht="15.75" x14ac:dyDescent="0.25">
      <c r="A2" s="64" t="s">
        <v>56</v>
      </c>
      <c r="B2" s="108"/>
      <c r="C2" s="108"/>
      <c r="D2" s="108"/>
      <c r="E2" s="108"/>
      <c r="F2" s="109"/>
      <c r="G2" s="108"/>
      <c r="H2" s="108"/>
      <c r="I2" s="108"/>
      <c r="J2" s="108"/>
      <c r="K2" s="109"/>
      <c r="L2" s="108"/>
      <c r="M2" s="108"/>
      <c r="N2" s="108"/>
      <c r="O2" s="108"/>
      <c r="P2" s="109"/>
    </row>
    <row r="3" spans="1:16" x14ac:dyDescent="0.25">
      <c r="A3" s="148" t="s">
        <v>200</v>
      </c>
    </row>
    <row r="4" spans="1:16" x14ac:dyDescent="0.25">
      <c r="A4" s="62" t="s">
        <v>33</v>
      </c>
      <c r="B4" s="140">
        <v>509</v>
      </c>
      <c r="C4" s="140">
        <v>513</v>
      </c>
      <c r="D4" s="140">
        <v>529</v>
      </c>
      <c r="E4" s="140">
        <v>536</v>
      </c>
      <c r="F4" s="141">
        <v>2087</v>
      </c>
      <c r="G4" s="140">
        <v>517</v>
      </c>
      <c r="H4" s="140">
        <v>513</v>
      </c>
      <c r="I4" s="140">
        <v>507</v>
      </c>
      <c r="J4" s="140">
        <v>528</v>
      </c>
      <c r="K4" s="141">
        <v>2065</v>
      </c>
      <c r="L4" s="140">
        <v>494</v>
      </c>
    </row>
    <row r="5" spans="1:16" x14ac:dyDescent="0.25">
      <c r="A5" s="62" t="s">
        <v>129</v>
      </c>
      <c r="B5" s="140">
        <v>-67</v>
      </c>
      <c r="C5" s="140">
        <v>24</v>
      </c>
      <c r="D5" s="140">
        <v>18</v>
      </c>
      <c r="E5" s="140">
        <v>40</v>
      </c>
      <c r="F5" s="141">
        <v>15</v>
      </c>
      <c r="G5" s="140">
        <v>-38</v>
      </c>
      <c r="H5" s="140">
        <v>-58</v>
      </c>
      <c r="I5" s="140">
        <v>26</v>
      </c>
      <c r="J5" s="140">
        <v>154</v>
      </c>
      <c r="K5" s="141">
        <v>84</v>
      </c>
      <c r="L5" s="140">
        <v>-79</v>
      </c>
    </row>
    <row r="6" spans="1:16" x14ac:dyDescent="0.25">
      <c r="A6" s="62" t="s">
        <v>130</v>
      </c>
      <c r="B6" s="140">
        <v>-137</v>
      </c>
      <c r="C6" s="140">
        <v>-147</v>
      </c>
      <c r="D6" s="140">
        <v>-119</v>
      </c>
      <c r="E6" s="140">
        <v>-227</v>
      </c>
      <c r="F6" s="141">
        <v>-630</v>
      </c>
      <c r="G6" s="140">
        <v>-131</v>
      </c>
      <c r="H6" s="140">
        <v>-177</v>
      </c>
      <c r="I6" s="140">
        <v>-218</v>
      </c>
      <c r="J6" s="140">
        <v>-358</v>
      </c>
      <c r="K6" s="141">
        <v>-884</v>
      </c>
      <c r="L6" s="140">
        <v>-327</v>
      </c>
    </row>
    <row r="7" spans="1:16" x14ac:dyDescent="0.25">
      <c r="A7" s="62" t="s">
        <v>131</v>
      </c>
      <c r="B7" s="140">
        <v>-56</v>
      </c>
      <c r="C7" s="140">
        <v>-122</v>
      </c>
      <c r="D7" s="140">
        <v>-41</v>
      </c>
      <c r="E7" s="140">
        <v>-49</v>
      </c>
      <c r="F7" s="141">
        <v>-268</v>
      </c>
      <c r="G7" s="140">
        <v>-38</v>
      </c>
      <c r="H7" s="140">
        <v>-138</v>
      </c>
      <c r="I7" s="140">
        <v>-63</v>
      </c>
      <c r="J7" s="140">
        <v>-45</v>
      </c>
      <c r="K7" s="141">
        <v>-284</v>
      </c>
      <c r="L7" s="140">
        <v>-52</v>
      </c>
    </row>
    <row r="8" spans="1:16" x14ac:dyDescent="0.25">
      <c r="A8" s="75" t="s">
        <v>132</v>
      </c>
      <c r="B8" s="138">
        <v>249</v>
      </c>
      <c r="C8" s="138">
        <v>268</v>
      </c>
      <c r="D8" s="138">
        <v>387</v>
      </c>
      <c r="E8" s="138">
        <v>300</v>
      </c>
      <c r="F8" s="139">
        <v>1204</v>
      </c>
      <c r="G8" s="138">
        <v>310</v>
      </c>
      <c r="H8" s="138">
        <v>140</v>
      </c>
      <c r="I8" s="138">
        <v>252</v>
      </c>
      <c r="J8" s="138">
        <v>279</v>
      </c>
      <c r="K8" s="139">
        <v>981</v>
      </c>
      <c r="L8" s="138">
        <v>36</v>
      </c>
      <c r="M8" s="138"/>
      <c r="N8" s="138"/>
      <c r="O8" s="138"/>
      <c r="P8" s="139"/>
    </row>
    <row r="9" spans="1:16" x14ac:dyDescent="0.25">
      <c r="A9" s="62" t="s">
        <v>133</v>
      </c>
      <c r="B9" s="140">
        <v>-18</v>
      </c>
      <c r="C9" s="140">
        <v>-27</v>
      </c>
      <c r="D9" s="140">
        <v>-21</v>
      </c>
      <c r="E9" s="140">
        <v>-30</v>
      </c>
      <c r="F9" s="141">
        <v>-96</v>
      </c>
      <c r="G9" s="140">
        <v>-22</v>
      </c>
      <c r="H9" s="140">
        <v>-26</v>
      </c>
      <c r="I9" s="140">
        <v>-34</v>
      </c>
      <c r="J9" s="140">
        <v>-40</v>
      </c>
      <c r="K9" s="141">
        <v>-122</v>
      </c>
      <c r="L9" s="140">
        <v>-40</v>
      </c>
    </row>
    <row r="10" spans="1:16" x14ac:dyDescent="0.25">
      <c r="A10" s="62" t="s">
        <v>134</v>
      </c>
      <c r="B10" s="140">
        <v>-40</v>
      </c>
      <c r="C10" s="140">
        <v>-26</v>
      </c>
      <c r="D10" s="140">
        <v>-38</v>
      </c>
      <c r="E10" s="140">
        <v>-23</v>
      </c>
      <c r="F10" s="141">
        <v>-127</v>
      </c>
      <c r="G10" s="140">
        <v>-44</v>
      </c>
      <c r="H10" s="140">
        <v>-32</v>
      </c>
      <c r="I10" s="140">
        <v>-47</v>
      </c>
      <c r="J10" s="140">
        <v>-35</v>
      </c>
      <c r="K10" s="141">
        <v>-158</v>
      </c>
      <c r="L10" s="140">
        <v>-53</v>
      </c>
    </row>
    <row r="11" spans="1:16" x14ac:dyDescent="0.25">
      <c r="A11" s="145" t="s">
        <v>135</v>
      </c>
      <c r="B11" s="146">
        <v>191</v>
      </c>
      <c r="C11" s="146">
        <v>215</v>
      </c>
      <c r="D11" s="146">
        <v>328</v>
      </c>
      <c r="E11" s="146">
        <v>247</v>
      </c>
      <c r="F11" s="147">
        <v>981</v>
      </c>
      <c r="G11" s="146">
        <v>244</v>
      </c>
      <c r="H11" s="146">
        <v>82</v>
      </c>
      <c r="I11" s="146">
        <v>171</v>
      </c>
      <c r="J11" s="146">
        <v>204</v>
      </c>
      <c r="K11" s="147">
        <v>701</v>
      </c>
      <c r="L11" s="146">
        <v>-57</v>
      </c>
      <c r="M11" s="146"/>
      <c r="N11" s="146"/>
      <c r="O11" s="146"/>
      <c r="P11" s="147"/>
    </row>
    <row r="12" spans="1:16" x14ac:dyDescent="0.25">
      <c r="A12" s="62" t="s">
        <v>160</v>
      </c>
      <c r="B12" s="140">
        <v>0</v>
      </c>
      <c r="C12" s="140">
        <v>0</v>
      </c>
      <c r="D12" s="140">
        <v>0</v>
      </c>
      <c r="E12" s="140">
        <v>-20</v>
      </c>
      <c r="F12" s="141">
        <v>-20</v>
      </c>
      <c r="G12" s="140">
        <v>-13</v>
      </c>
      <c r="H12" s="140">
        <v>-3</v>
      </c>
      <c r="I12" s="140">
        <v>-4</v>
      </c>
      <c r="J12" s="140">
        <v>-152</v>
      </c>
      <c r="K12" s="141">
        <v>-172</v>
      </c>
      <c r="L12" s="140">
        <v>0</v>
      </c>
    </row>
    <row r="13" spans="1:16" x14ac:dyDescent="0.25">
      <c r="A13" s="62" t="s">
        <v>161</v>
      </c>
      <c r="B13" s="140">
        <v>0</v>
      </c>
      <c r="C13" s="140">
        <v>0</v>
      </c>
      <c r="D13" s="140">
        <v>0</v>
      </c>
      <c r="E13" s="140">
        <v>-20</v>
      </c>
      <c r="F13" s="141">
        <v>-20</v>
      </c>
      <c r="G13" s="140">
        <v>-7</v>
      </c>
      <c r="H13" s="140">
        <v>-3</v>
      </c>
      <c r="I13" s="140">
        <v>-10</v>
      </c>
      <c r="J13" s="140">
        <v>-3</v>
      </c>
      <c r="K13" s="141">
        <v>-23</v>
      </c>
      <c r="L13" s="140">
        <v>-5</v>
      </c>
    </row>
    <row r="14" spans="1:16" x14ac:dyDescent="0.25">
      <c r="A14" s="62" t="s">
        <v>162</v>
      </c>
      <c r="B14" s="140">
        <v>-5</v>
      </c>
      <c r="C14" s="140">
        <v>13</v>
      </c>
      <c r="D14" s="140">
        <v>-27</v>
      </c>
      <c r="E14" s="140">
        <v>-3</v>
      </c>
      <c r="F14" s="141">
        <v>-22</v>
      </c>
      <c r="G14" s="140">
        <v>21</v>
      </c>
      <c r="H14" s="140">
        <v>-16</v>
      </c>
      <c r="I14" s="140">
        <v>-173</v>
      </c>
      <c r="J14" s="140">
        <v>137</v>
      </c>
      <c r="K14" s="141">
        <v>-31</v>
      </c>
      <c r="L14" s="140">
        <v>-64</v>
      </c>
    </row>
    <row r="15" spans="1:16" x14ac:dyDescent="0.25">
      <c r="A15" s="75" t="s">
        <v>163</v>
      </c>
      <c r="B15" s="138">
        <v>-5</v>
      </c>
      <c r="C15" s="138">
        <v>13</v>
      </c>
      <c r="D15" s="138">
        <v>-27</v>
      </c>
      <c r="E15" s="138">
        <v>-43</v>
      </c>
      <c r="F15" s="139">
        <v>-62</v>
      </c>
      <c r="G15" s="138">
        <v>1</v>
      </c>
      <c r="H15" s="138">
        <v>-22</v>
      </c>
      <c r="I15" s="138">
        <v>-187</v>
      </c>
      <c r="J15" s="138">
        <v>-18</v>
      </c>
      <c r="K15" s="139">
        <v>-226</v>
      </c>
      <c r="L15" s="138">
        <v>-69</v>
      </c>
      <c r="M15" s="138"/>
      <c r="N15" s="138"/>
      <c r="O15" s="138"/>
      <c r="P15" s="139"/>
    </row>
    <row r="17" spans="1:16" s="75" customFormat="1" x14ac:dyDescent="0.25">
      <c r="A17" s="145" t="s">
        <v>164</v>
      </c>
      <c r="B17" s="146">
        <v>186</v>
      </c>
      <c r="C17" s="146">
        <v>228</v>
      </c>
      <c r="D17" s="146">
        <v>301</v>
      </c>
      <c r="E17" s="146">
        <v>204</v>
      </c>
      <c r="F17" s="147">
        <v>919</v>
      </c>
      <c r="G17" s="146">
        <v>245</v>
      </c>
      <c r="H17" s="146">
        <v>60</v>
      </c>
      <c r="I17" s="146">
        <v>-16</v>
      </c>
      <c r="J17" s="146">
        <v>186</v>
      </c>
      <c r="K17" s="147">
        <v>475</v>
      </c>
      <c r="L17" s="146">
        <v>-126</v>
      </c>
      <c r="M17" s="146"/>
      <c r="N17" s="146"/>
      <c r="O17" s="146"/>
      <c r="P17" s="147"/>
    </row>
    <row r="19" spans="1:16" x14ac:dyDescent="0.25">
      <c r="A19" s="62" t="s">
        <v>196</v>
      </c>
      <c r="B19" s="140">
        <v>0</v>
      </c>
      <c r="C19" s="140">
        <v>-18</v>
      </c>
      <c r="D19" s="140">
        <v>-14</v>
      </c>
      <c r="E19" s="140">
        <v>5</v>
      </c>
      <c r="F19" s="141">
        <v>-27</v>
      </c>
      <c r="G19" s="140">
        <v>0</v>
      </c>
      <c r="H19" s="140">
        <v>0</v>
      </c>
      <c r="I19" s="140">
        <v>0</v>
      </c>
      <c r="J19" s="140">
        <v>-24</v>
      </c>
      <c r="K19" s="141">
        <v>-24</v>
      </c>
      <c r="L19" s="140">
        <v>0</v>
      </c>
    </row>
    <row r="20" spans="1:16" x14ac:dyDescent="0.25">
      <c r="A20" s="62" t="s">
        <v>165</v>
      </c>
      <c r="B20" s="140">
        <v>0</v>
      </c>
      <c r="C20" s="140">
        <v>0</v>
      </c>
      <c r="D20" s="140">
        <v>0</v>
      </c>
      <c r="E20" s="140">
        <v>0</v>
      </c>
      <c r="F20" s="141">
        <v>0</v>
      </c>
      <c r="G20" s="140">
        <v>0</v>
      </c>
      <c r="H20" s="140">
        <v>0</v>
      </c>
      <c r="I20" s="140">
        <v>0</v>
      </c>
      <c r="J20" s="140">
        <v>-31</v>
      </c>
      <c r="K20" s="141">
        <v>-31</v>
      </c>
      <c r="L20" s="140">
        <v>0</v>
      </c>
    </row>
    <row r="21" spans="1:16" x14ac:dyDescent="0.25">
      <c r="A21" s="62" t="s">
        <v>193</v>
      </c>
      <c r="B21" s="140">
        <v>1</v>
      </c>
      <c r="C21" s="140">
        <v>0</v>
      </c>
      <c r="D21" s="140">
        <v>0</v>
      </c>
      <c r="E21" s="140">
        <v>0</v>
      </c>
      <c r="F21" s="141">
        <v>1</v>
      </c>
      <c r="G21" s="140">
        <v>0</v>
      </c>
      <c r="H21" s="140">
        <v>0</v>
      </c>
      <c r="I21" s="140">
        <v>0</v>
      </c>
      <c r="J21" s="140">
        <v>0</v>
      </c>
      <c r="K21" s="141">
        <v>0</v>
      </c>
      <c r="L21" s="140">
        <v>0</v>
      </c>
    </row>
    <row r="22" spans="1:16" x14ac:dyDescent="0.25">
      <c r="A22" s="62" t="s">
        <v>166</v>
      </c>
      <c r="B22" s="140">
        <v>-45</v>
      </c>
      <c r="C22" s="140">
        <v>-66</v>
      </c>
      <c r="D22" s="140">
        <v>-106</v>
      </c>
      <c r="E22" s="140">
        <v>128</v>
      </c>
      <c r="F22" s="141">
        <v>-89</v>
      </c>
      <c r="G22" s="140">
        <v>-22</v>
      </c>
      <c r="H22" s="140">
        <v>106</v>
      </c>
      <c r="I22" s="140">
        <v>171</v>
      </c>
      <c r="J22" s="140">
        <v>367</v>
      </c>
      <c r="K22" s="141">
        <v>622</v>
      </c>
      <c r="L22" s="140">
        <v>88</v>
      </c>
    </row>
    <row r="23" spans="1:16" x14ac:dyDescent="0.25">
      <c r="A23" s="62" t="s">
        <v>167</v>
      </c>
      <c r="B23" s="140">
        <v>0</v>
      </c>
      <c r="C23" s="140">
        <v>-171</v>
      </c>
      <c r="D23" s="140">
        <v>-197</v>
      </c>
      <c r="E23" s="140">
        <v>-130</v>
      </c>
      <c r="F23" s="141">
        <v>-498</v>
      </c>
      <c r="G23" s="140">
        <v>0</v>
      </c>
      <c r="H23" s="140">
        <v>-106</v>
      </c>
      <c r="I23" s="140">
        <v>-84</v>
      </c>
      <c r="J23" s="140">
        <v>0</v>
      </c>
      <c r="K23" s="141">
        <v>-190</v>
      </c>
      <c r="L23" s="140">
        <v>0</v>
      </c>
    </row>
    <row r="24" spans="1:16" x14ac:dyDescent="0.25">
      <c r="A24" s="62" t="s">
        <v>168</v>
      </c>
      <c r="B24" s="140">
        <v>0</v>
      </c>
      <c r="C24" s="140">
        <v>-189</v>
      </c>
      <c r="D24" s="140">
        <v>0</v>
      </c>
      <c r="E24" s="140">
        <v>-305</v>
      </c>
      <c r="F24" s="141">
        <v>-494</v>
      </c>
      <c r="G24" s="140">
        <v>0</v>
      </c>
      <c r="H24" s="140">
        <v>-244</v>
      </c>
      <c r="I24" s="140">
        <v>0</v>
      </c>
      <c r="J24" s="140">
        <v>-297</v>
      </c>
      <c r="K24" s="141">
        <v>-541</v>
      </c>
      <c r="L24" s="140">
        <v>0</v>
      </c>
    </row>
    <row r="25" spans="1:16" s="75" customFormat="1" x14ac:dyDescent="0.25">
      <c r="A25" s="145" t="s">
        <v>136</v>
      </c>
      <c r="B25" s="146">
        <v>-44</v>
      </c>
      <c r="C25" s="146">
        <v>-444</v>
      </c>
      <c r="D25" s="146">
        <v>-317</v>
      </c>
      <c r="E25" s="146">
        <v>-302</v>
      </c>
      <c r="F25" s="147">
        <v>-1107</v>
      </c>
      <c r="G25" s="146">
        <v>-22</v>
      </c>
      <c r="H25" s="146">
        <v>-244</v>
      </c>
      <c r="I25" s="146">
        <v>87</v>
      </c>
      <c r="J25" s="146">
        <v>15</v>
      </c>
      <c r="K25" s="147">
        <v>-164</v>
      </c>
      <c r="L25" s="146">
        <v>88</v>
      </c>
      <c r="M25" s="146"/>
      <c r="N25" s="146"/>
      <c r="O25" s="146"/>
      <c r="P25" s="147"/>
    </row>
    <row r="26" spans="1:16" ht="11.25" customHeight="1" x14ac:dyDescent="0.25"/>
    <row r="27" spans="1:16" x14ac:dyDescent="0.25">
      <c r="A27" s="62" t="s">
        <v>192</v>
      </c>
      <c r="B27" s="140">
        <v>53</v>
      </c>
      <c r="C27" s="140">
        <v>0</v>
      </c>
      <c r="D27" s="140">
        <v>0</v>
      </c>
      <c r="E27" s="140">
        <v>0</v>
      </c>
      <c r="F27" s="141">
        <v>53</v>
      </c>
      <c r="G27" s="140">
        <v>0</v>
      </c>
      <c r="H27" s="140">
        <v>0</v>
      </c>
      <c r="I27" s="140">
        <v>0</v>
      </c>
      <c r="J27" s="140">
        <v>0</v>
      </c>
      <c r="K27" s="141">
        <v>0</v>
      </c>
      <c r="L27" s="140">
        <v>0</v>
      </c>
    </row>
    <row r="28" spans="1:16" x14ac:dyDescent="0.25">
      <c r="A28" s="62" t="s">
        <v>137</v>
      </c>
      <c r="B28" s="140">
        <v>3</v>
      </c>
      <c r="C28" s="140">
        <v>0</v>
      </c>
      <c r="D28" s="140">
        <v>-15</v>
      </c>
      <c r="E28" s="140">
        <v>-15</v>
      </c>
      <c r="F28" s="141">
        <v>-27</v>
      </c>
      <c r="G28" s="140">
        <v>6</v>
      </c>
      <c r="H28" s="140">
        <v>-6</v>
      </c>
      <c r="I28" s="140">
        <v>-1</v>
      </c>
      <c r="J28" s="140">
        <v>3</v>
      </c>
      <c r="K28" s="141">
        <v>2</v>
      </c>
      <c r="L28" s="140">
        <v>1</v>
      </c>
    </row>
    <row r="29" spans="1:16" ht="9.75" customHeight="1" x14ac:dyDescent="0.25"/>
    <row r="30" spans="1:16" s="75" customFormat="1" x14ac:dyDescent="0.25">
      <c r="A30" s="145" t="s">
        <v>169</v>
      </c>
      <c r="B30" s="146">
        <v>198</v>
      </c>
      <c r="C30" s="146">
        <v>-216</v>
      </c>
      <c r="D30" s="146">
        <v>-31</v>
      </c>
      <c r="E30" s="146">
        <v>-113</v>
      </c>
      <c r="F30" s="147">
        <v>-162</v>
      </c>
      <c r="G30" s="146">
        <v>229</v>
      </c>
      <c r="H30" s="146">
        <v>-190</v>
      </c>
      <c r="I30" s="146">
        <v>70</v>
      </c>
      <c r="J30" s="146">
        <v>204</v>
      </c>
      <c r="K30" s="147">
        <v>313</v>
      </c>
      <c r="L30" s="146">
        <v>-37</v>
      </c>
      <c r="M30" s="146"/>
      <c r="N30" s="146"/>
      <c r="O30" s="146"/>
      <c r="P30" s="147"/>
    </row>
    <row r="31" spans="1:16" x14ac:dyDescent="0.25">
      <c r="A31" s="62" t="s">
        <v>170</v>
      </c>
      <c r="B31" s="140">
        <v>1023</v>
      </c>
      <c r="C31" s="140">
        <v>1221</v>
      </c>
      <c r="D31" s="140">
        <v>1005</v>
      </c>
      <c r="E31" s="140">
        <v>974</v>
      </c>
      <c r="F31" s="141">
        <v>1023</v>
      </c>
      <c r="G31" s="140">
        <v>861</v>
      </c>
      <c r="H31" s="140">
        <v>1090</v>
      </c>
      <c r="I31" s="140">
        <v>900</v>
      </c>
      <c r="J31" s="140">
        <v>970</v>
      </c>
      <c r="K31" s="141">
        <v>861</v>
      </c>
      <c r="L31" s="140">
        <v>1174</v>
      </c>
    </row>
    <row r="32" spans="1:16" x14ac:dyDescent="0.25">
      <c r="A32" s="62" t="s">
        <v>194</v>
      </c>
      <c r="B32" s="140">
        <v>1221</v>
      </c>
      <c r="C32" s="140">
        <v>1005</v>
      </c>
      <c r="D32" s="140">
        <v>974</v>
      </c>
      <c r="E32" s="140">
        <v>861</v>
      </c>
      <c r="F32" s="141">
        <v>861</v>
      </c>
      <c r="G32" s="140">
        <v>1090</v>
      </c>
      <c r="H32" s="140">
        <v>900</v>
      </c>
      <c r="I32" s="140">
        <v>970</v>
      </c>
      <c r="J32" s="140">
        <v>1174</v>
      </c>
      <c r="K32" s="141">
        <v>1174</v>
      </c>
      <c r="L32" s="140">
        <v>1137</v>
      </c>
    </row>
    <row r="34" spans="1:1" x14ac:dyDescent="0.25">
      <c r="A34" s="62" t="s">
        <v>195</v>
      </c>
    </row>
  </sheetData>
  <hyperlinks>
    <hyperlink ref="A1" location="Index!Print_Area" display="Back to index"/>
  </hyperlinks>
  <pageMargins left="0.7" right="0.7" top="0.75" bottom="0.75" header="0.3" footer="0.3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9"/>
  <sheetViews>
    <sheetView zoomScaleNormal="100" workbookViewId="0">
      <pane xSplit="1" ySplit="2" topLeftCell="B3" activePane="bottomRight" state="frozenSplit"/>
      <selection activeCell="A27" sqref="A27"/>
      <selection pane="topRight" activeCell="A27" sqref="A27"/>
      <selection pane="bottomLeft" activeCell="A27" sqref="A27"/>
      <selection pane="bottomRight"/>
    </sheetView>
  </sheetViews>
  <sheetFormatPr defaultColWidth="9.140625" defaultRowHeight="15" x14ac:dyDescent="0.25"/>
  <cols>
    <col min="1" max="1" width="49.42578125" style="67" bestFit="1" customWidth="1"/>
    <col min="2" max="2" width="8.85546875" style="74" bestFit="1" customWidth="1"/>
    <col min="3" max="5" width="8.85546875" style="67" bestFit="1" customWidth="1"/>
    <col min="6" max="6" width="8.28515625" style="68" bestFit="1" customWidth="1"/>
    <col min="7" max="7" width="8.85546875" style="74" bestFit="1" customWidth="1"/>
    <col min="8" max="10" width="8.85546875" style="67" bestFit="1" customWidth="1"/>
    <col min="11" max="11" width="8.28515625" style="68" bestFit="1" customWidth="1"/>
    <col min="12" max="15" width="8.85546875" style="67" bestFit="1" customWidth="1"/>
    <col min="16" max="16" width="8.28515625" style="68" bestFit="1" customWidth="1"/>
    <col min="17" max="20" width="8.85546875" style="67" bestFit="1" customWidth="1"/>
    <col min="21" max="21" width="8.28515625" style="68" bestFit="1" customWidth="1"/>
    <col min="22" max="16384" width="9.140625" style="67"/>
  </cols>
  <sheetData>
    <row r="1" spans="1:21" x14ac:dyDescent="0.25">
      <c r="A1" s="76" t="s">
        <v>141</v>
      </c>
    </row>
    <row r="2" spans="1:21" s="80" customFormat="1" ht="15.75" x14ac:dyDescent="0.25">
      <c r="A2" s="77" t="s">
        <v>55</v>
      </c>
      <c r="B2" s="78" t="s">
        <v>0</v>
      </c>
      <c r="C2" s="77" t="s">
        <v>1</v>
      </c>
      <c r="D2" s="77" t="s">
        <v>2</v>
      </c>
      <c r="E2" s="77" t="s">
        <v>3</v>
      </c>
      <c r="F2" s="79" t="s">
        <v>4</v>
      </c>
      <c r="G2" s="78" t="s">
        <v>5</v>
      </c>
      <c r="H2" s="77" t="s">
        <v>6</v>
      </c>
      <c r="I2" s="77" t="s">
        <v>7</v>
      </c>
      <c r="J2" s="77" t="s">
        <v>8</v>
      </c>
      <c r="K2" s="79" t="s">
        <v>9</v>
      </c>
      <c r="L2" s="77" t="s">
        <v>111</v>
      </c>
      <c r="M2" s="77" t="s">
        <v>112</v>
      </c>
      <c r="N2" s="77" t="s">
        <v>113</v>
      </c>
      <c r="O2" s="77" t="s">
        <v>114</v>
      </c>
      <c r="P2" s="79" t="s">
        <v>115</v>
      </c>
      <c r="Q2" s="77" t="s">
        <v>210</v>
      </c>
      <c r="R2" s="108" t="s">
        <v>211</v>
      </c>
      <c r="S2" s="108" t="s">
        <v>212</v>
      </c>
      <c r="T2" s="108" t="s">
        <v>213</v>
      </c>
      <c r="U2" s="109" t="s">
        <v>214</v>
      </c>
    </row>
    <row r="3" spans="1:21" ht="15.75" x14ac:dyDescent="0.25">
      <c r="A3" s="81" t="s">
        <v>200</v>
      </c>
      <c r="B3" s="82"/>
      <c r="C3" s="81"/>
      <c r="D3" s="81"/>
      <c r="E3" s="81"/>
      <c r="F3" s="83"/>
      <c r="G3" s="82"/>
      <c r="H3" s="81"/>
      <c r="I3" s="81"/>
      <c r="J3" s="81"/>
      <c r="K3" s="83"/>
      <c r="L3" s="81"/>
      <c r="M3" s="81"/>
      <c r="N3" s="81"/>
      <c r="O3" s="81"/>
      <c r="P3" s="83"/>
      <c r="Q3" s="81"/>
      <c r="R3" s="81"/>
      <c r="S3" s="81"/>
      <c r="T3" s="81"/>
      <c r="U3" s="83"/>
    </row>
    <row r="4" spans="1:21" s="87" customFormat="1" ht="18.75" x14ac:dyDescent="0.3">
      <c r="A4" s="69" t="s">
        <v>57</v>
      </c>
      <c r="B4" s="84"/>
      <c r="C4" s="85"/>
      <c r="D4" s="85"/>
      <c r="E4" s="85"/>
      <c r="F4" s="86"/>
      <c r="G4" s="84"/>
      <c r="H4" s="85"/>
      <c r="I4" s="85"/>
      <c r="J4" s="85"/>
      <c r="K4" s="86"/>
      <c r="L4" s="85"/>
      <c r="M4" s="85"/>
      <c r="N4" s="85"/>
      <c r="O4" s="85"/>
      <c r="P4" s="86"/>
      <c r="Q4" s="85"/>
      <c r="R4" s="85"/>
      <c r="S4" s="85"/>
      <c r="T4" s="85"/>
      <c r="U4" s="86"/>
    </row>
    <row r="5" spans="1:21" s="69" customFormat="1" x14ac:dyDescent="0.25">
      <c r="A5" s="69" t="s">
        <v>58</v>
      </c>
      <c r="B5" s="73"/>
      <c r="F5" s="70"/>
      <c r="G5" s="73"/>
      <c r="K5" s="70"/>
      <c r="P5" s="70"/>
      <c r="U5" s="70"/>
    </row>
    <row r="6" spans="1:21" s="88" customFormat="1" x14ac:dyDescent="0.25">
      <c r="A6" s="88" t="s">
        <v>59</v>
      </c>
      <c r="B6" s="89">
        <v>1043.2719999999999</v>
      </c>
      <c r="C6" s="90">
        <v>1024.8440000000001</v>
      </c>
      <c r="D6" s="90">
        <v>2272.3910000000001</v>
      </c>
      <c r="E6" s="90">
        <v>2282.8449999999998</v>
      </c>
      <c r="F6" s="91">
        <v>2282.8449999999998</v>
      </c>
      <c r="G6" s="92">
        <v>2232.1758298406899</v>
      </c>
      <c r="H6" s="90">
        <v>2199.817</v>
      </c>
      <c r="I6" s="90">
        <v>2163.0349999999999</v>
      </c>
      <c r="J6" s="90">
        <v>2170.35277067587</v>
      </c>
      <c r="K6" s="91">
        <v>2170.35277067587</v>
      </c>
      <c r="L6" s="90">
        <v>2168</v>
      </c>
      <c r="M6" s="90">
        <v>2193</v>
      </c>
      <c r="N6" s="90">
        <v>2216</v>
      </c>
      <c r="O6" s="90">
        <v>2419</v>
      </c>
      <c r="P6" s="91">
        <v>2419</v>
      </c>
      <c r="Q6" s="90">
        <v>2459</v>
      </c>
      <c r="R6" s="90"/>
      <c r="S6" s="90"/>
      <c r="T6" s="90"/>
      <c r="U6" s="91"/>
    </row>
    <row r="7" spans="1:21" s="88" customFormat="1" x14ac:dyDescent="0.25">
      <c r="A7" s="88" t="s">
        <v>60</v>
      </c>
      <c r="B7" s="92">
        <v>2673.8879999999999</v>
      </c>
      <c r="C7" s="90">
        <v>2606.2049999999999</v>
      </c>
      <c r="D7" s="90">
        <v>2786.1189999999901</v>
      </c>
      <c r="E7" s="90">
        <v>2767</v>
      </c>
      <c r="F7" s="91">
        <v>2767</v>
      </c>
      <c r="G7" s="92">
        <v>2793.9367599787497</v>
      </c>
      <c r="H7" s="90">
        <v>2798.05</v>
      </c>
      <c r="I7" s="90">
        <v>2691.886</v>
      </c>
      <c r="J7" s="90">
        <v>2865</v>
      </c>
      <c r="K7" s="91">
        <v>2865</v>
      </c>
      <c r="L7" s="90">
        <v>2880</v>
      </c>
      <c r="M7" s="90">
        <v>2854</v>
      </c>
      <c r="N7" s="90">
        <v>2850</v>
      </c>
      <c r="O7" s="90">
        <v>3108</v>
      </c>
      <c r="P7" s="91">
        <v>3108</v>
      </c>
      <c r="Q7" s="90">
        <v>3020</v>
      </c>
      <c r="R7" s="90"/>
      <c r="S7" s="90"/>
      <c r="T7" s="90"/>
      <c r="U7" s="91"/>
    </row>
    <row r="8" spans="1:21" s="88" customFormat="1" x14ac:dyDescent="0.25">
      <c r="A8" s="88" t="s">
        <v>61</v>
      </c>
      <c r="B8" s="92">
        <v>0.77700000000000002</v>
      </c>
      <c r="C8" s="90">
        <v>8.548</v>
      </c>
      <c r="D8" s="90">
        <v>12.320036611025399</v>
      </c>
      <c r="E8" s="90">
        <v>18.12</v>
      </c>
      <c r="F8" s="91">
        <v>18.12</v>
      </c>
      <c r="G8" s="92">
        <v>19.189791195109702</v>
      </c>
      <c r="H8" s="90">
        <v>19.719000000000001</v>
      </c>
      <c r="I8" s="90">
        <v>41.856000000000002</v>
      </c>
      <c r="J8" s="90">
        <v>63</v>
      </c>
      <c r="K8" s="91">
        <v>63</v>
      </c>
      <c r="L8" s="90">
        <v>80</v>
      </c>
      <c r="M8" s="90">
        <v>86</v>
      </c>
      <c r="N8" s="90">
        <v>191</v>
      </c>
      <c r="O8" s="90">
        <v>193</v>
      </c>
      <c r="P8" s="91">
        <v>193</v>
      </c>
      <c r="Q8" s="90">
        <v>178</v>
      </c>
      <c r="R8" s="90"/>
      <c r="S8" s="90"/>
      <c r="T8" s="90"/>
      <c r="U8" s="91"/>
    </row>
    <row r="9" spans="1:21" s="88" customFormat="1" x14ac:dyDescent="0.25">
      <c r="A9" s="88" t="s">
        <v>63</v>
      </c>
      <c r="B9" s="92">
        <v>51.051000000000002</v>
      </c>
      <c r="C9" s="90">
        <v>46.823</v>
      </c>
      <c r="D9" s="90">
        <v>51.600999999999999</v>
      </c>
      <c r="E9" s="90">
        <v>49.963000000000001</v>
      </c>
      <c r="F9" s="91">
        <v>49.963000000000001</v>
      </c>
      <c r="G9" s="92">
        <v>52.615787279999999</v>
      </c>
      <c r="H9" s="90">
        <v>53.68</v>
      </c>
      <c r="I9" s="90">
        <v>51.030999999999999</v>
      </c>
      <c r="J9" s="90">
        <v>50</v>
      </c>
      <c r="K9" s="91">
        <v>50</v>
      </c>
      <c r="L9" s="90">
        <v>53</v>
      </c>
      <c r="M9" s="90">
        <v>50</v>
      </c>
      <c r="N9" s="90">
        <v>45</v>
      </c>
      <c r="O9" s="90">
        <v>47</v>
      </c>
      <c r="P9" s="91">
        <v>47</v>
      </c>
      <c r="Q9" s="90">
        <v>45</v>
      </c>
      <c r="R9" s="90"/>
      <c r="S9" s="90"/>
      <c r="T9" s="90"/>
      <c r="U9" s="91"/>
    </row>
    <row r="10" spans="1:21" s="88" customFormat="1" x14ac:dyDescent="0.25">
      <c r="A10" s="88" t="s">
        <v>62</v>
      </c>
      <c r="B10" s="92">
        <v>22.806999999999999</v>
      </c>
      <c r="C10" s="90">
        <v>23.088999999999999</v>
      </c>
      <c r="D10" s="90">
        <v>22.416</v>
      </c>
      <c r="E10" s="90">
        <v>23.959000000000099</v>
      </c>
      <c r="F10" s="91">
        <v>23.959000000000099</v>
      </c>
      <c r="G10" s="92">
        <v>27.164370436906999</v>
      </c>
      <c r="H10" s="90">
        <v>30.579000000000001</v>
      </c>
      <c r="I10" s="90">
        <v>264.11900000000003</v>
      </c>
      <c r="J10" s="90">
        <v>317</v>
      </c>
      <c r="K10" s="91">
        <v>317</v>
      </c>
      <c r="L10" s="90">
        <v>336</v>
      </c>
      <c r="M10" s="90">
        <v>309</v>
      </c>
      <c r="N10" s="90">
        <v>305</v>
      </c>
      <c r="O10" s="90">
        <v>259</v>
      </c>
      <c r="P10" s="91">
        <v>259</v>
      </c>
      <c r="Q10" s="90">
        <v>254</v>
      </c>
      <c r="R10" s="90"/>
      <c r="S10" s="90"/>
      <c r="T10" s="90"/>
      <c r="U10" s="91"/>
    </row>
    <row r="11" spans="1:21" s="88" customFormat="1" x14ac:dyDescent="0.25">
      <c r="A11" s="88" t="s">
        <v>64</v>
      </c>
      <c r="B11" s="92">
        <v>8.7740000000000489</v>
      </c>
      <c r="C11" s="90">
        <v>10.457000000000001</v>
      </c>
      <c r="D11" s="90">
        <v>12.3990000000002</v>
      </c>
      <c r="E11" s="90">
        <v>17.754000000000001</v>
      </c>
      <c r="F11" s="91">
        <v>17.754000000000001</v>
      </c>
      <c r="G11" s="92">
        <v>30.085000000000001</v>
      </c>
      <c r="H11" s="90">
        <v>33.273000000000003</v>
      </c>
      <c r="I11" s="90">
        <v>33.317999999999998</v>
      </c>
      <c r="J11" s="90">
        <v>37</v>
      </c>
      <c r="K11" s="91">
        <v>37</v>
      </c>
      <c r="L11" s="90">
        <v>34</v>
      </c>
      <c r="M11" s="90">
        <v>59</v>
      </c>
      <c r="N11" s="90">
        <v>65</v>
      </c>
      <c r="O11" s="90">
        <v>86</v>
      </c>
      <c r="P11" s="91">
        <v>86</v>
      </c>
      <c r="Q11" s="90">
        <v>84</v>
      </c>
      <c r="R11" s="90"/>
      <c r="S11" s="90"/>
      <c r="T11" s="90"/>
      <c r="U11" s="91"/>
    </row>
    <row r="12" spans="1:21" s="88" customFormat="1" x14ac:dyDescent="0.25">
      <c r="B12" s="92"/>
      <c r="C12" s="90"/>
      <c r="D12" s="90"/>
      <c r="E12" s="90"/>
      <c r="F12" s="91"/>
      <c r="G12" s="92"/>
      <c r="H12" s="90"/>
      <c r="I12" s="90"/>
      <c r="J12" s="90"/>
      <c r="K12" s="91"/>
      <c r="L12" s="90"/>
      <c r="M12" s="90"/>
      <c r="N12" s="90"/>
      <c r="O12" s="90"/>
      <c r="P12" s="91"/>
      <c r="Q12" s="90"/>
      <c r="R12" s="90"/>
      <c r="S12" s="90"/>
      <c r="T12" s="90"/>
      <c r="U12" s="91"/>
    </row>
    <row r="13" spans="1:21" s="69" customFormat="1" x14ac:dyDescent="0.25">
      <c r="A13" s="69" t="s">
        <v>65</v>
      </c>
      <c r="B13" s="93">
        <v>3800.5720000000001</v>
      </c>
      <c r="C13" s="94">
        <v>3719.9679999999998</v>
      </c>
      <c r="D13" s="94">
        <v>5157.2480366110103</v>
      </c>
      <c r="E13" s="94">
        <v>5160.30799999999</v>
      </c>
      <c r="F13" s="95">
        <v>5160.30799999999</v>
      </c>
      <c r="G13" s="93">
        <v>5155.1679999999997</v>
      </c>
      <c r="H13" s="94">
        <v>5135.1180000000004</v>
      </c>
      <c r="I13" s="94">
        <v>5245.2449999999999</v>
      </c>
      <c r="J13" s="94">
        <v>5502</v>
      </c>
      <c r="K13" s="95">
        <v>5502</v>
      </c>
      <c r="L13" s="94">
        <v>5551</v>
      </c>
      <c r="M13" s="94">
        <v>5551</v>
      </c>
      <c r="N13" s="94">
        <v>5672</v>
      </c>
      <c r="O13" s="94">
        <v>6112</v>
      </c>
      <c r="P13" s="95">
        <v>6112</v>
      </c>
      <c r="Q13" s="94">
        <v>6040</v>
      </c>
      <c r="R13" s="94"/>
      <c r="S13" s="94"/>
      <c r="T13" s="94"/>
      <c r="U13" s="95"/>
    </row>
    <row r="14" spans="1:21" s="69" customFormat="1" x14ac:dyDescent="0.25">
      <c r="A14" s="69" t="s">
        <v>66</v>
      </c>
      <c r="B14" s="93"/>
      <c r="C14" s="94"/>
      <c r="D14" s="94"/>
      <c r="E14" s="94"/>
      <c r="F14" s="95"/>
      <c r="G14" s="93"/>
      <c r="H14" s="94"/>
      <c r="I14" s="94"/>
      <c r="J14" s="94"/>
      <c r="K14" s="95"/>
      <c r="L14" s="94"/>
      <c r="M14" s="94"/>
      <c r="N14" s="94"/>
      <c r="O14" s="94"/>
      <c r="P14" s="91"/>
      <c r="Q14" s="94"/>
      <c r="R14" s="94"/>
      <c r="S14" s="94"/>
      <c r="T14" s="94"/>
      <c r="U14" s="91"/>
    </row>
    <row r="15" spans="1:21" s="88" customFormat="1" x14ac:dyDescent="0.25">
      <c r="A15" s="67" t="s">
        <v>116</v>
      </c>
      <c r="B15" s="92">
        <v>50.589000000000105</v>
      </c>
      <c r="C15" s="90">
        <v>57.2010000000001</v>
      </c>
      <c r="D15" s="90">
        <v>55.081000000000103</v>
      </c>
      <c r="E15" s="90">
        <v>62.132000000000197</v>
      </c>
      <c r="F15" s="91">
        <v>62.132000000000197</v>
      </c>
      <c r="G15" s="92">
        <v>56.173040307136702</v>
      </c>
      <c r="H15" s="90">
        <v>58.145000000000003</v>
      </c>
      <c r="I15" s="90">
        <v>63.39</v>
      </c>
      <c r="J15" s="90">
        <v>75</v>
      </c>
      <c r="K15" s="91">
        <v>75</v>
      </c>
      <c r="L15" s="90">
        <v>73</v>
      </c>
      <c r="M15" s="90">
        <v>87</v>
      </c>
      <c r="N15" s="90">
        <v>111</v>
      </c>
      <c r="O15" s="90">
        <v>93</v>
      </c>
      <c r="P15" s="91">
        <v>93</v>
      </c>
      <c r="Q15" s="90">
        <v>114</v>
      </c>
      <c r="R15" s="90"/>
      <c r="S15" s="90"/>
      <c r="T15" s="90"/>
      <c r="U15" s="91"/>
    </row>
    <row r="16" spans="1:21" s="88" customFormat="1" x14ac:dyDescent="0.25">
      <c r="A16" s="67" t="s">
        <v>117</v>
      </c>
      <c r="B16" s="92">
        <v>227.02600000000001</v>
      </c>
      <c r="C16" s="90">
        <v>219.935</v>
      </c>
      <c r="D16" s="90">
        <v>251.83199999999999</v>
      </c>
      <c r="E16" s="90">
        <v>253.25800000000001</v>
      </c>
      <c r="F16" s="91">
        <v>253.25800000000001</v>
      </c>
      <c r="G16" s="92">
        <v>249.83733889345001</v>
      </c>
      <c r="H16" s="90">
        <v>263.32900000000001</v>
      </c>
      <c r="I16" s="90">
        <v>268.04500000000002</v>
      </c>
      <c r="J16" s="90">
        <v>277</v>
      </c>
      <c r="K16" s="91">
        <v>277</v>
      </c>
      <c r="L16" s="90">
        <v>293</v>
      </c>
      <c r="M16" s="90">
        <v>297</v>
      </c>
      <c r="N16" s="90">
        <v>324</v>
      </c>
      <c r="O16" s="90">
        <v>322</v>
      </c>
      <c r="P16" s="91">
        <v>322</v>
      </c>
      <c r="Q16" s="90">
        <v>343</v>
      </c>
      <c r="R16" s="90"/>
      <c r="S16" s="90"/>
      <c r="T16" s="90"/>
      <c r="U16" s="91"/>
    </row>
    <row r="17" spans="1:21" s="88" customFormat="1" x14ac:dyDescent="0.25">
      <c r="A17" s="67" t="s">
        <v>118</v>
      </c>
      <c r="B17" s="92">
        <v>92.215000000000202</v>
      </c>
      <c r="C17" s="90">
        <v>34.506999999999302</v>
      </c>
      <c r="D17" s="90">
        <v>68.292999999999296</v>
      </c>
      <c r="E17" s="90">
        <v>107</v>
      </c>
      <c r="F17" s="91">
        <v>107</v>
      </c>
      <c r="G17" s="92">
        <v>129.29818149578901</v>
      </c>
      <c r="H17" s="90">
        <v>151.07499999999999</v>
      </c>
      <c r="I17" s="90">
        <v>47.465000000000003</v>
      </c>
      <c r="J17" s="90">
        <v>159</v>
      </c>
      <c r="K17" s="91">
        <v>159</v>
      </c>
      <c r="L17" s="90">
        <v>61</v>
      </c>
      <c r="M17" s="90">
        <v>122</v>
      </c>
      <c r="N17" s="90">
        <v>119</v>
      </c>
      <c r="O17" s="90">
        <v>81</v>
      </c>
      <c r="P17" s="91">
        <v>81</v>
      </c>
      <c r="Q17" s="90">
        <v>72</v>
      </c>
      <c r="R17" s="90"/>
      <c r="S17" s="90"/>
      <c r="T17" s="90"/>
      <c r="U17" s="91"/>
    </row>
    <row r="18" spans="1:21" s="88" customFormat="1" x14ac:dyDescent="0.25">
      <c r="A18" s="67" t="s">
        <v>119</v>
      </c>
      <c r="B18" s="92">
        <v>21.96</v>
      </c>
      <c r="C18" s="90">
        <v>103.553</v>
      </c>
      <c r="D18" s="90">
        <v>119.934</v>
      </c>
      <c r="E18" s="90">
        <v>11</v>
      </c>
      <c r="F18" s="91">
        <v>11</v>
      </c>
      <c r="G18" s="92">
        <v>133.989028055505</v>
      </c>
      <c r="H18" s="90">
        <v>135.42599999999999</v>
      </c>
      <c r="I18" s="90">
        <v>126.843</v>
      </c>
      <c r="J18" s="90">
        <v>24</v>
      </c>
      <c r="K18" s="91">
        <v>24</v>
      </c>
      <c r="L18" s="90">
        <v>40</v>
      </c>
      <c r="M18" s="90">
        <v>34</v>
      </c>
      <c r="N18" s="90">
        <v>33</v>
      </c>
      <c r="O18" s="90">
        <v>39</v>
      </c>
      <c r="P18" s="91">
        <v>39</v>
      </c>
      <c r="Q18" s="90">
        <v>45</v>
      </c>
      <c r="R18" s="90"/>
      <c r="S18" s="90"/>
      <c r="T18" s="90"/>
      <c r="U18" s="91"/>
    </row>
    <row r="19" spans="1:21" s="88" customFormat="1" x14ac:dyDescent="0.25">
      <c r="A19" s="67" t="s">
        <v>67</v>
      </c>
      <c r="B19" s="92">
        <v>261.93300000000988</v>
      </c>
      <c r="C19" s="96">
        <v>149.92000000001056</v>
      </c>
      <c r="D19" s="96">
        <v>155.45100000001074</v>
      </c>
      <c r="E19" s="90">
        <v>194</v>
      </c>
      <c r="F19" s="91">
        <v>194</v>
      </c>
      <c r="G19" s="92">
        <v>128.7864755986393</v>
      </c>
      <c r="H19" s="96">
        <v>148.85699999999994</v>
      </c>
      <c r="I19" s="96">
        <v>206.01099999999991</v>
      </c>
      <c r="J19" s="90">
        <v>298</v>
      </c>
      <c r="K19" s="91">
        <v>298</v>
      </c>
      <c r="L19" s="90">
        <v>294</v>
      </c>
      <c r="M19" s="90">
        <v>288</v>
      </c>
      <c r="N19" s="90">
        <v>457</v>
      </c>
      <c r="O19" s="90">
        <v>326</v>
      </c>
      <c r="P19" s="91">
        <v>326</v>
      </c>
      <c r="Q19" s="90">
        <v>398</v>
      </c>
      <c r="R19" s="90"/>
      <c r="S19" s="90"/>
      <c r="T19" s="90"/>
      <c r="U19" s="91"/>
    </row>
    <row r="20" spans="1:21" s="88" customFormat="1" x14ac:dyDescent="0.25">
      <c r="A20" s="67" t="s">
        <v>156</v>
      </c>
      <c r="B20" s="92">
        <v>0</v>
      </c>
      <c r="C20" s="96">
        <v>0</v>
      </c>
      <c r="D20" s="96">
        <v>0</v>
      </c>
      <c r="E20" s="90">
        <v>0</v>
      </c>
      <c r="F20" s="91">
        <v>0</v>
      </c>
      <c r="G20" s="92">
        <v>0</v>
      </c>
      <c r="H20" s="96">
        <v>0</v>
      </c>
      <c r="I20" s="96">
        <v>0</v>
      </c>
      <c r="J20" s="90">
        <v>20</v>
      </c>
      <c r="K20" s="91">
        <v>20</v>
      </c>
      <c r="L20" s="90">
        <v>27</v>
      </c>
      <c r="M20" s="90">
        <v>30</v>
      </c>
      <c r="N20" s="90">
        <v>40</v>
      </c>
      <c r="O20" s="90">
        <v>43</v>
      </c>
      <c r="P20" s="91">
        <v>43</v>
      </c>
      <c r="Q20" s="90">
        <v>48</v>
      </c>
      <c r="R20" s="90"/>
      <c r="S20" s="90"/>
      <c r="T20" s="90"/>
      <c r="U20" s="91"/>
    </row>
    <row r="21" spans="1:21" s="88" customFormat="1" x14ac:dyDescent="0.25">
      <c r="A21" s="88" t="s">
        <v>68</v>
      </c>
      <c r="B21" s="92">
        <v>1531.43199999999</v>
      </c>
      <c r="C21" s="90">
        <v>1228.7659999999901</v>
      </c>
      <c r="D21" s="90">
        <v>1660.02099999999</v>
      </c>
      <c r="E21" s="90">
        <v>1023.48699999999</v>
      </c>
      <c r="F21" s="91">
        <v>1023.48699999999</v>
      </c>
      <c r="G21" s="92">
        <v>1220.65393564948</v>
      </c>
      <c r="H21" s="90">
        <v>1005.071</v>
      </c>
      <c r="I21" s="90">
        <v>974.49800000000005</v>
      </c>
      <c r="J21" s="90">
        <v>861</v>
      </c>
      <c r="K21" s="91">
        <v>861</v>
      </c>
      <c r="L21" s="90">
        <v>1090</v>
      </c>
      <c r="M21" s="90">
        <v>900</v>
      </c>
      <c r="N21" s="90">
        <v>970</v>
      </c>
      <c r="O21" s="90">
        <v>1174</v>
      </c>
      <c r="P21" s="91">
        <v>1174</v>
      </c>
      <c r="Q21" s="90">
        <v>1137</v>
      </c>
      <c r="R21" s="90"/>
      <c r="S21" s="90"/>
      <c r="T21" s="90"/>
      <c r="U21" s="91"/>
    </row>
    <row r="22" spans="1:21" s="88" customFormat="1" x14ac:dyDescent="0.25">
      <c r="B22" s="92"/>
      <c r="C22" s="90"/>
      <c r="D22" s="90"/>
      <c r="E22" s="90"/>
      <c r="F22" s="91"/>
      <c r="G22" s="92"/>
      <c r="H22" s="90"/>
      <c r="I22" s="90"/>
      <c r="J22" s="90"/>
      <c r="K22" s="91"/>
      <c r="L22" s="90"/>
      <c r="M22" s="90"/>
      <c r="N22" s="90"/>
      <c r="O22" s="90"/>
      <c r="P22" s="91"/>
      <c r="Q22" s="90"/>
      <c r="R22" s="90"/>
      <c r="S22" s="90"/>
      <c r="T22" s="90"/>
      <c r="U22" s="91"/>
    </row>
    <row r="23" spans="1:21" s="69" customFormat="1" x14ac:dyDescent="0.25">
      <c r="A23" s="69" t="s">
        <v>69</v>
      </c>
      <c r="B23" s="93">
        <v>2185.1550000000002</v>
      </c>
      <c r="C23" s="94">
        <v>1793.8820000000001</v>
      </c>
      <c r="D23" s="94">
        <v>2310.6120000000001</v>
      </c>
      <c r="E23" s="94">
        <v>1650</v>
      </c>
      <c r="F23" s="95">
        <v>1650</v>
      </c>
      <c r="G23" s="93">
        <v>1918.7380000000001</v>
      </c>
      <c r="H23" s="94">
        <v>1761.903</v>
      </c>
      <c r="I23" s="94">
        <v>1686.252</v>
      </c>
      <c r="J23" s="94">
        <v>1714</v>
      </c>
      <c r="K23" s="95">
        <v>1714</v>
      </c>
      <c r="L23" s="94">
        <v>1878</v>
      </c>
      <c r="M23" s="94">
        <v>1758</v>
      </c>
      <c r="N23" s="94">
        <v>2054</v>
      </c>
      <c r="O23" s="94">
        <v>2078</v>
      </c>
      <c r="P23" s="95">
        <v>2078</v>
      </c>
      <c r="Q23" s="94">
        <v>2157</v>
      </c>
      <c r="R23" s="94"/>
      <c r="S23" s="94"/>
      <c r="T23" s="94"/>
      <c r="U23" s="95"/>
    </row>
    <row r="24" spans="1:21" s="88" customFormat="1" ht="5.25" customHeight="1" x14ac:dyDescent="0.25">
      <c r="B24" s="92"/>
      <c r="C24" s="90"/>
      <c r="D24" s="90"/>
      <c r="E24" s="90"/>
      <c r="F24" s="91"/>
      <c r="G24" s="92"/>
      <c r="H24" s="90"/>
      <c r="I24" s="90"/>
      <c r="J24" s="90"/>
      <c r="K24" s="91"/>
      <c r="L24" s="90"/>
      <c r="M24" s="90"/>
      <c r="N24" s="90"/>
      <c r="O24" s="90"/>
      <c r="P24" s="91"/>
      <c r="Q24" s="90"/>
      <c r="R24" s="90"/>
      <c r="S24" s="90"/>
      <c r="T24" s="90"/>
      <c r="U24" s="91"/>
    </row>
    <row r="25" spans="1:21" s="69" customFormat="1" x14ac:dyDescent="0.25">
      <c r="A25" s="69" t="s">
        <v>70</v>
      </c>
      <c r="B25" s="93">
        <v>86.293999999999997</v>
      </c>
      <c r="C25" s="94">
        <v>78.168999999999997</v>
      </c>
      <c r="D25" s="94">
        <v>70.460999999999999</v>
      </c>
      <c r="E25" s="94">
        <v>185</v>
      </c>
      <c r="F25" s="95">
        <v>185</v>
      </c>
      <c r="G25" s="93">
        <v>110.681</v>
      </c>
      <c r="H25" s="94">
        <v>111.267</v>
      </c>
      <c r="I25" s="94">
        <v>144.09399999999999</v>
      </c>
      <c r="J25" s="94">
        <v>66</v>
      </c>
      <c r="K25" s="95">
        <v>66</v>
      </c>
      <c r="L25" s="94">
        <v>60</v>
      </c>
      <c r="M25" s="94">
        <v>51</v>
      </c>
      <c r="N25" s="94">
        <v>43</v>
      </c>
      <c r="O25" s="94">
        <v>21</v>
      </c>
      <c r="P25" s="91">
        <v>21</v>
      </c>
      <c r="Q25" s="94">
        <v>19</v>
      </c>
      <c r="R25" s="94"/>
      <c r="S25" s="94"/>
      <c r="T25" s="94"/>
      <c r="U25" s="91"/>
    </row>
    <row r="26" spans="1:21" s="88" customFormat="1" ht="8.25" customHeight="1" x14ac:dyDescent="0.25">
      <c r="B26" s="92"/>
      <c r="C26" s="90"/>
      <c r="D26" s="90"/>
      <c r="E26" s="90"/>
      <c r="F26" s="91"/>
      <c r="G26" s="92"/>
      <c r="H26" s="90"/>
      <c r="I26" s="90"/>
      <c r="J26" s="90"/>
      <c r="K26" s="91"/>
      <c r="L26" s="90"/>
      <c r="M26" s="90"/>
      <c r="N26" s="90"/>
      <c r="O26" s="90"/>
      <c r="P26" s="91"/>
      <c r="Q26" s="90"/>
      <c r="R26" s="90"/>
      <c r="S26" s="90"/>
      <c r="T26" s="90"/>
      <c r="U26" s="91"/>
    </row>
    <row r="27" spans="1:21" s="69" customFormat="1" x14ac:dyDescent="0.25">
      <c r="A27" s="69" t="s">
        <v>71</v>
      </c>
      <c r="B27" s="93">
        <v>6072.018</v>
      </c>
      <c r="C27" s="94">
        <v>5592.0169999999998</v>
      </c>
      <c r="D27" s="94">
        <v>7538.3220000000001</v>
      </c>
      <c r="E27" s="94">
        <v>6995</v>
      </c>
      <c r="F27" s="95">
        <v>6995</v>
      </c>
      <c r="G27" s="93">
        <v>7184.5870000000004</v>
      </c>
      <c r="H27" s="94">
        <v>7008.2879999999996</v>
      </c>
      <c r="I27" s="94">
        <v>7075.5910000000003</v>
      </c>
      <c r="J27" s="94">
        <v>7282</v>
      </c>
      <c r="K27" s="95">
        <v>7282</v>
      </c>
      <c r="L27" s="94">
        <v>7489</v>
      </c>
      <c r="M27" s="94">
        <v>7360</v>
      </c>
      <c r="N27" s="94">
        <v>7769</v>
      </c>
      <c r="O27" s="94">
        <v>8211</v>
      </c>
      <c r="P27" s="95">
        <v>8211</v>
      </c>
      <c r="Q27" s="94">
        <v>8216</v>
      </c>
      <c r="R27" s="94"/>
      <c r="S27" s="94"/>
      <c r="T27" s="94"/>
      <c r="U27" s="95"/>
    </row>
    <row r="28" spans="1:21" s="88" customFormat="1" x14ac:dyDescent="0.25">
      <c r="B28" s="92"/>
      <c r="C28" s="90"/>
      <c r="D28" s="90"/>
      <c r="E28" s="90"/>
      <c r="F28" s="91"/>
      <c r="G28" s="92"/>
      <c r="H28" s="97"/>
      <c r="I28" s="90"/>
      <c r="J28" s="90"/>
      <c r="K28" s="95"/>
      <c r="L28" s="90"/>
      <c r="M28" s="97"/>
      <c r="N28" s="90"/>
      <c r="O28" s="90"/>
      <c r="P28" s="91"/>
      <c r="Q28" s="90"/>
      <c r="R28" s="97"/>
      <c r="S28" s="90"/>
      <c r="T28" s="90"/>
      <c r="U28" s="91"/>
    </row>
    <row r="29" spans="1:21" s="69" customFormat="1" x14ac:dyDescent="0.25">
      <c r="A29" s="69" t="s">
        <v>72</v>
      </c>
      <c r="B29" s="93"/>
      <c r="C29" s="94"/>
      <c r="D29" s="94"/>
      <c r="E29" s="94"/>
      <c r="F29" s="95"/>
      <c r="G29" s="93"/>
      <c r="H29" s="94"/>
      <c r="I29" s="94"/>
      <c r="J29" s="94"/>
      <c r="K29" s="95"/>
      <c r="L29" s="94"/>
      <c r="M29" s="94"/>
      <c r="N29" s="94"/>
      <c r="O29" s="94"/>
      <c r="P29" s="91"/>
      <c r="Q29" s="94"/>
      <c r="R29" s="94"/>
      <c r="S29" s="94"/>
      <c r="T29" s="94"/>
      <c r="U29" s="91"/>
    </row>
    <row r="30" spans="1:21" s="69" customFormat="1" x14ac:dyDescent="0.25">
      <c r="A30" s="69" t="s">
        <v>73</v>
      </c>
      <c r="B30" s="93"/>
      <c r="C30" s="94"/>
      <c r="D30" s="94"/>
      <c r="E30" s="94"/>
      <c r="F30" s="95"/>
      <c r="G30" s="93"/>
      <c r="H30" s="94"/>
      <c r="I30" s="94"/>
      <c r="J30" s="94"/>
      <c r="K30" s="95"/>
      <c r="L30" s="94"/>
      <c r="M30" s="94"/>
      <c r="N30" s="94"/>
      <c r="O30" s="94"/>
      <c r="P30" s="91"/>
      <c r="Q30" s="94"/>
      <c r="R30" s="94"/>
      <c r="S30" s="94"/>
      <c r="T30" s="94"/>
      <c r="U30" s="91"/>
    </row>
    <row r="31" spans="1:21" s="88" customFormat="1" x14ac:dyDescent="0.25">
      <c r="A31" s="88" t="s">
        <v>74</v>
      </c>
      <c r="B31" s="92">
        <v>663.45700000000193</v>
      </c>
      <c r="C31" s="90">
        <v>678.86400000000197</v>
      </c>
      <c r="D31" s="90">
        <v>680.93100000000197</v>
      </c>
      <c r="E31" s="90">
        <v>681.56500000000199</v>
      </c>
      <c r="F31" s="91">
        <v>681.56500000000199</v>
      </c>
      <c r="G31" s="92">
        <v>685.70399999999995</v>
      </c>
      <c r="H31" s="90">
        <v>662.52700000000004</v>
      </c>
      <c r="I31" s="90">
        <v>662.1</v>
      </c>
      <c r="J31" s="90">
        <v>663</v>
      </c>
      <c r="K31" s="91">
        <v>663</v>
      </c>
      <c r="L31" s="90">
        <v>661</v>
      </c>
      <c r="M31" s="90">
        <v>642</v>
      </c>
      <c r="N31" s="90">
        <v>642</v>
      </c>
      <c r="O31" s="90">
        <v>642</v>
      </c>
      <c r="P31" s="91">
        <v>642</v>
      </c>
      <c r="Q31" s="90">
        <v>641</v>
      </c>
      <c r="R31" s="90"/>
      <c r="S31" s="90"/>
      <c r="T31" s="90"/>
      <c r="U31" s="91"/>
    </row>
    <row r="32" spans="1:21" s="88" customFormat="1" x14ac:dyDescent="0.25">
      <c r="A32" s="88" t="s">
        <v>75</v>
      </c>
      <c r="B32" s="92">
        <v>0</v>
      </c>
      <c r="C32" s="90">
        <v>-7.0650000000000004</v>
      </c>
      <c r="D32" s="90">
        <v>-104.68300000000001</v>
      </c>
      <c r="E32" s="90">
        <v>-300.00099999999998</v>
      </c>
      <c r="F32" s="91">
        <v>-300.00099999999998</v>
      </c>
      <c r="G32" s="92">
        <v>-300</v>
      </c>
      <c r="H32" s="90">
        <v>-50.944000000000003</v>
      </c>
      <c r="I32" s="90">
        <v>-248.26900000000001</v>
      </c>
      <c r="J32" s="90">
        <v>-378</v>
      </c>
      <c r="K32" s="91">
        <v>-378</v>
      </c>
      <c r="L32" s="90">
        <v>-353</v>
      </c>
      <c r="M32" s="90">
        <v>-114</v>
      </c>
      <c r="N32" s="90">
        <v>-198</v>
      </c>
      <c r="O32" s="90">
        <v>-198</v>
      </c>
      <c r="P32" s="91">
        <v>-198</v>
      </c>
      <c r="Q32" s="90">
        <v>-186</v>
      </c>
      <c r="R32" s="90"/>
      <c r="S32" s="90"/>
      <c r="T32" s="90"/>
      <c r="U32" s="91"/>
    </row>
    <row r="33" spans="1:21" s="88" customFormat="1" x14ac:dyDescent="0.25">
      <c r="A33" s="88" t="s">
        <v>76</v>
      </c>
      <c r="B33" s="92">
        <v>-74.242634845829201</v>
      </c>
      <c r="C33" s="90">
        <v>-107.309255270942</v>
      </c>
      <c r="D33" s="90">
        <v>-65.853999999999999</v>
      </c>
      <c r="E33" s="90">
        <v>-54.685000000000002</v>
      </c>
      <c r="F33" s="91">
        <v>-54.685000000000002</v>
      </c>
      <c r="G33" s="92">
        <v>-21.809000000000001</v>
      </c>
      <c r="H33" s="90">
        <v>-40.325000000000003</v>
      </c>
      <c r="I33" s="90">
        <v>-75.034000000000006</v>
      </c>
      <c r="J33" s="90">
        <v>-104</v>
      </c>
      <c r="K33" s="91">
        <v>-104</v>
      </c>
      <c r="L33" s="90">
        <v>-101</v>
      </c>
      <c r="M33" s="90">
        <v>-134</v>
      </c>
      <c r="N33" s="90">
        <v>-143</v>
      </c>
      <c r="O33" s="90">
        <v>-133</v>
      </c>
      <c r="P33" s="91">
        <v>-133</v>
      </c>
      <c r="Q33" s="90">
        <v>-130</v>
      </c>
      <c r="R33" s="90"/>
      <c r="S33" s="90"/>
      <c r="T33" s="90"/>
      <c r="U33" s="91"/>
    </row>
    <row r="34" spans="1:21" s="88" customFormat="1" x14ac:dyDescent="0.25">
      <c r="A34" s="67" t="s">
        <v>120</v>
      </c>
      <c r="B34" s="92">
        <v>0</v>
      </c>
      <c r="C34" s="90">
        <v>4.3200998334214098E-15</v>
      </c>
      <c r="D34" s="90">
        <v>-737.42200000000003</v>
      </c>
      <c r="E34" s="90">
        <v>-737.42200000000003</v>
      </c>
      <c r="F34" s="91">
        <v>-737.42200000000003</v>
      </c>
      <c r="G34" s="92">
        <v>-737.42200000000003</v>
      </c>
      <c r="H34" s="90">
        <v>-737.42200000000003</v>
      </c>
      <c r="I34" s="90">
        <v>-737.42200000000003</v>
      </c>
      <c r="J34" s="129">
        <v>-737</v>
      </c>
      <c r="K34" s="130">
        <v>-737</v>
      </c>
      <c r="L34" s="90">
        <v>-737</v>
      </c>
      <c r="M34" s="90">
        <v>-737</v>
      </c>
      <c r="N34" s="90">
        <v>-737</v>
      </c>
      <c r="O34" s="90">
        <v>-737</v>
      </c>
      <c r="P34" s="91">
        <v>-737</v>
      </c>
      <c r="Q34" s="90">
        <v>-737</v>
      </c>
      <c r="R34" s="90"/>
      <c r="S34" s="90"/>
      <c r="T34" s="90"/>
      <c r="U34" s="91"/>
    </row>
    <row r="35" spans="1:21" s="88" customFormat="1" x14ac:dyDescent="0.25">
      <c r="A35" s="67" t="s">
        <v>121</v>
      </c>
      <c r="B35" s="92">
        <v>1788.1859999999999</v>
      </c>
      <c r="C35" s="90">
        <v>1134.354</v>
      </c>
      <c r="D35" s="90">
        <v>1134.354</v>
      </c>
      <c r="E35" s="90">
        <v>1134.354</v>
      </c>
      <c r="F35" s="91">
        <v>1134.354</v>
      </c>
      <c r="G35" s="92">
        <v>2756.8380000000002</v>
      </c>
      <c r="H35" s="90">
        <v>2191.9859999999999</v>
      </c>
      <c r="I35" s="90">
        <v>2192.0340000000001</v>
      </c>
      <c r="J35" s="90">
        <v>1886</v>
      </c>
      <c r="K35" s="91">
        <v>1886</v>
      </c>
      <c r="L35" s="90">
        <v>2806</v>
      </c>
      <c r="M35" s="90">
        <v>2239</v>
      </c>
      <c r="N35" s="90">
        <v>2239</v>
      </c>
      <c r="O35" s="90">
        <v>1942</v>
      </c>
      <c r="P35" s="91">
        <v>1942</v>
      </c>
      <c r="Q35" s="90">
        <v>2466</v>
      </c>
      <c r="R35" s="90"/>
      <c r="S35" s="90"/>
      <c r="T35" s="90"/>
      <c r="U35" s="91"/>
    </row>
    <row r="36" spans="1:21" s="88" customFormat="1" x14ac:dyDescent="0.25">
      <c r="A36" s="67" t="s">
        <v>102</v>
      </c>
      <c r="B36" s="92">
        <v>155.53399999999999</v>
      </c>
      <c r="C36" s="90">
        <v>289.82400000000001</v>
      </c>
      <c r="D36" s="90">
        <v>1414.2809999999999</v>
      </c>
      <c r="E36" s="90">
        <v>1620.277</v>
      </c>
      <c r="F36" s="91">
        <v>1620.277</v>
      </c>
      <c r="G36" s="92">
        <v>259.45999999999998</v>
      </c>
      <c r="H36" s="90">
        <v>399.43</v>
      </c>
      <c r="I36" s="90">
        <v>744.03099999999995</v>
      </c>
      <c r="J36" s="90">
        <v>925</v>
      </c>
      <c r="K36" s="91">
        <v>925</v>
      </c>
      <c r="L36" s="90">
        <v>95</v>
      </c>
      <c r="M36" s="90">
        <v>307</v>
      </c>
      <c r="N36" s="90">
        <v>421</v>
      </c>
      <c r="O36" s="90">
        <v>508</v>
      </c>
      <c r="P36" s="91">
        <v>508</v>
      </c>
      <c r="Q36" s="90">
        <v>145</v>
      </c>
      <c r="R36" s="90"/>
      <c r="S36" s="90"/>
      <c r="T36" s="90"/>
      <c r="U36" s="91"/>
    </row>
    <row r="37" spans="1:21" s="69" customFormat="1" x14ac:dyDescent="0.25">
      <c r="B37" s="93">
        <v>2533.011</v>
      </c>
      <c r="C37" s="94">
        <v>1988.69</v>
      </c>
      <c r="D37" s="94">
        <v>2321.607</v>
      </c>
      <c r="E37" s="94">
        <v>2344.0830000000001</v>
      </c>
      <c r="F37" s="95">
        <v>2344.0830000000001</v>
      </c>
      <c r="G37" s="93">
        <v>2642.7710000000002</v>
      </c>
      <c r="H37" s="94">
        <v>2425.252</v>
      </c>
      <c r="I37" s="94">
        <v>2537.44</v>
      </c>
      <c r="J37" s="94">
        <v>2255</v>
      </c>
      <c r="K37" s="95">
        <v>2255</v>
      </c>
      <c r="L37" s="94">
        <v>2371</v>
      </c>
      <c r="M37" s="94">
        <v>2203</v>
      </c>
      <c r="N37" s="94">
        <v>2224</v>
      </c>
      <c r="O37" s="94">
        <v>2024</v>
      </c>
      <c r="P37" s="95">
        <v>2024</v>
      </c>
      <c r="Q37" s="94">
        <v>2199</v>
      </c>
      <c r="R37" s="94"/>
      <c r="S37" s="94"/>
      <c r="T37" s="94"/>
      <c r="U37" s="95"/>
    </row>
    <row r="38" spans="1:21" s="88" customFormat="1" x14ac:dyDescent="0.25">
      <c r="A38" s="88" t="s">
        <v>77</v>
      </c>
      <c r="B38" s="92">
        <v>-85.215222193857002</v>
      </c>
      <c r="C38" s="90">
        <v>-94.684066374631598</v>
      </c>
      <c r="D38" s="90">
        <v>11.75</v>
      </c>
      <c r="E38" s="90">
        <v>45.55</v>
      </c>
      <c r="F38" s="91">
        <v>45.55</v>
      </c>
      <c r="G38" s="92">
        <v>53.917999999999999</v>
      </c>
      <c r="H38" s="90">
        <v>61.997999999999998</v>
      </c>
      <c r="I38" s="90">
        <v>189.41399999999999</v>
      </c>
      <c r="J38" s="90">
        <v>191</v>
      </c>
      <c r="K38" s="91">
        <v>191</v>
      </c>
      <c r="L38" s="90">
        <v>204</v>
      </c>
      <c r="M38" s="90">
        <v>196</v>
      </c>
      <c r="N38" s="90">
        <v>337</v>
      </c>
      <c r="O38" s="90">
        <v>312</v>
      </c>
      <c r="P38" s="91">
        <v>312</v>
      </c>
      <c r="Q38" s="90">
        <v>263</v>
      </c>
      <c r="R38" s="90"/>
      <c r="S38" s="90"/>
      <c r="T38" s="90"/>
      <c r="U38" s="91"/>
    </row>
    <row r="39" spans="1:21" s="88" customFormat="1" x14ac:dyDescent="0.25">
      <c r="B39" s="92"/>
      <c r="C39" s="90"/>
      <c r="D39" s="90"/>
      <c r="E39" s="90"/>
      <c r="F39" s="91"/>
      <c r="G39" s="92"/>
      <c r="H39" s="90"/>
      <c r="I39" s="90"/>
      <c r="J39" s="90"/>
      <c r="K39" s="91"/>
      <c r="L39" s="90"/>
      <c r="M39" s="90"/>
      <c r="N39" s="90"/>
      <c r="O39" s="90"/>
      <c r="P39" s="91"/>
      <c r="Q39" s="90"/>
      <c r="R39" s="90"/>
      <c r="S39" s="90"/>
      <c r="T39" s="90"/>
      <c r="U39" s="91"/>
    </row>
    <row r="40" spans="1:21" s="69" customFormat="1" x14ac:dyDescent="0.25">
      <c r="A40" s="69" t="s">
        <v>78</v>
      </c>
      <c r="B40" s="93">
        <v>2447.7994779886099</v>
      </c>
      <c r="C40" s="94">
        <v>1894.0095486903901</v>
      </c>
      <c r="D40" s="94">
        <v>2333.357</v>
      </c>
      <c r="E40" s="94">
        <v>2389.6329999999998</v>
      </c>
      <c r="F40" s="95">
        <v>2389.6329999999998</v>
      </c>
      <c r="G40" s="93">
        <v>2696.6889999999999</v>
      </c>
      <c r="H40" s="94">
        <v>2487.25</v>
      </c>
      <c r="I40" s="94">
        <v>2726.8539999999998</v>
      </c>
      <c r="J40" s="94">
        <v>2445.5538795962798</v>
      </c>
      <c r="K40" s="95">
        <v>2445.5538795962798</v>
      </c>
      <c r="L40" s="94">
        <v>2575</v>
      </c>
      <c r="M40" s="94">
        <v>2399</v>
      </c>
      <c r="N40" s="94">
        <v>2561</v>
      </c>
      <c r="O40" s="94">
        <v>2336</v>
      </c>
      <c r="P40" s="95">
        <v>2336</v>
      </c>
      <c r="Q40" s="94">
        <v>2462</v>
      </c>
      <c r="R40" s="94"/>
      <c r="S40" s="94"/>
      <c r="T40" s="94"/>
      <c r="U40" s="95"/>
    </row>
    <row r="41" spans="1:21" s="88" customFormat="1" x14ac:dyDescent="0.25">
      <c r="B41" s="92"/>
      <c r="C41" s="90"/>
      <c r="D41" s="90"/>
      <c r="E41" s="90"/>
      <c r="F41" s="91"/>
      <c r="G41" s="92"/>
      <c r="H41" s="90"/>
      <c r="I41" s="90"/>
      <c r="J41" s="90"/>
      <c r="K41" s="91"/>
      <c r="L41" s="90"/>
      <c r="M41" s="90"/>
      <c r="N41" s="90"/>
      <c r="O41" s="90"/>
      <c r="P41" s="91"/>
      <c r="Q41" s="90"/>
      <c r="R41" s="90"/>
      <c r="S41" s="90"/>
      <c r="T41" s="90"/>
      <c r="U41" s="91"/>
    </row>
    <row r="42" spans="1:21" s="69" customFormat="1" x14ac:dyDescent="0.25">
      <c r="A42" s="69" t="s">
        <v>79</v>
      </c>
      <c r="B42" s="93"/>
      <c r="C42" s="94"/>
      <c r="D42" s="94"/>
      <c r="E42" s="94"/>
      <c r="F42" s="95"/>
      <c r="G42" s="93"/>
      <c r="H42" s="94"/>
      <c r="I42" s="94"/>
      <c r="J42" s="94"/>
      <c r="K42" s="95"/>
      <c r="L42" s="94"/>
      <c r="M42" s="94"/>
      <c r="N42" s="94"/>
      <c r="O42" s="94"/>
      <c r="P42" s="91"/>
      <c r="Q42" s="94"/>
      <c r="R42" s="94"/>
      <c r="S42" s="94"/>
      <c r="T42" s="94"/>
      <c r="U42" s="91"/>
    </row>
    <row r="43" spans="1:21" s="88" customFormat="1" x14ac:dyDescent="0.25">
      <c r="B43" s="92"/>
      <c r="C43" s="90"/>
      <c r="D43" s="90"/>
      <c r="E43" s="90"/>
      <c r="F43" s="91"/>
      <c r="G43" s="92"/>
      <c r="H43" s="90"/>
      <c r="I43" s="90"/>
      <c r="J43" s="90"/>
      <c r="K43" s="91"/>
      <c r="L43" s="90"/>
      <c r="M43" s="90"/>
      <c r="N43" s="90"/>
      <c r="O43" s="90"/>
      <c r="P43" s="91"/>
      <c r="Q43" s="90"/>
      <c r="R43" s="90"/>
      <c r="S43" s="90"/>
      <c r="T43" s="90"/>
      <c r="U43" s="91"/>
    </row>
    <row r="44" spans="1:21" s="88" customFormat="1" x14ac:dyDescent="0.25">
      <c r="A44" s="69" t="s">
        <v>80</v>
      </c>
      <c r="B44" s="92"/>
      <c r="C44" s="90"/>
      <c r="D44" s="90"/>
      <c r="E44" s="90"/>
      <c r="F44" s="91"/>
      <c r="G44" s="92"/>
      <c r="H44" s="90"/>
      <c r="I44" s="90"/>
      <c r="J44" s="90"/>
      <c r="K44" s="91"/>
      <c r="L44" s="90"/>
      <c r="M44" s="90"/>
      <c r="N44" s="90"/>
      <c r="O44" s="90"/>
      <c r="P44" s="91"/>
      <c r="Q44" s="90"/>
      <c r="R44" s="90"/>
      <c r="S44" s="90"/>
      <c r="T44" s="90"/>
      <c r="U44" s="91"/>
    </row>
    <row r="45" spans="1:21" s="88" customFormat="1" x14ac:dyDescent="0.25">
      <c r="A45" s="67" t="s">
        <v>122</v>
      </c>
      <c r="B45" s="92">
        <v>1878.875</v>
      </c>
      <c r="C45" s="90">
        <v>1979.8520000000001</v>
      </c>
      <c r="D45" s="90">
        <v>1953.557</v>
      </c>
      <c r="E45" s="90">
        <v>1796.5719999999999</v>
      </c>
      <c r="F45" s="91">
        <v>1796.5719999999999</v>
      </c>
      <c r="G45" s="92">
        <v>1770.203</v>
      </c>
      <c r="H45" s="90">
        <v>1700.644</v>
      </c>
      <c r="I45" s="90">
        <v>1695.4930000000002</v>
      </c>
      <c r="J45" s="90">
        <v>1817</v>
      </c>
      <c r="K45" s="91">
        <v>1817</v>
      </c>
      <c r="L45" s="90">
        <v>1911</v>
      </c>
      <c r="M45" s="90">
        <v>2026</v>
      </c>
      <c r="N45" s="90">
        <v>2022</v>
      </c>
      <c r="O45" s="90">
        <v>2566</v>
      </c>
      <c r="P45" s="91">
        <v>2566</v>
      </c>
      <c r="Q45" s="90">
        <v>2535</v>
      </c>
      <c r="R45" s="90"/>
      <c r="S45" s="90"/>
      <c r="T45" s="90"/>
      <c r="U45" s="91"/>
    </row>
    <row r="46" spans="1:21" s="88" customFormat="1" x14ac:dyDescent="0.25">
      <c r="A46" s="67" t="s">
        <v>123</v>
      </c>
      <c r="B46" s="92">
        <v>69.338999999999999</v>
      </c>
      <c r="C46" s="90">
        <v>75.19</v>
      </c>
      <c r="D46" s="90">
        <v>21.295999999999999</v>
      </c>
      <c r="E46" s="90">
        <v>196</v>
      </c>
      <c r="F46" s="91">
        <v>196</v>
      </c>
      <c r="G46" s="92">
        <v>188.75800000000001</v>
      </c>
      <c r="H46" s="90">
        <v>183.977</v>
      </c>
      <c r="I46" s="90">
        <v>190.51900000000001</v>
      </c>
      <c r="J46" s="90">
        <v>199</v>
      </c>
      <c r="K46" s="91">
        <v>199</v>
      </c>
      <c r="L46" s="90">
        <v>195</v>
      </c>
      <c r="M46" s="90">
        <v>183</v>
      </c>
      <c r="N46" s="90">
        <v>179</v>
      </c>
      <c r="O46" s="90">
        <v>180</v>
      </c>
      <c r="P46" s="91">
        <v>180</v>
      </c>
      <c r="Q46" s="90">
        <v>167</v>
      </c>
      <c r="R46" s="90"/>
      <c r="S46" s="90"/>
      <c r="T46" s="90"/>
      <c r="U46" s="91"/>
    </row>
    <row r="47" spans="1:21" s="88" customFormat="1" x14ac:dyDescent="0.25">
      <c r="A47" s="67" t="s">
        <v>81</v>
      </c>
      <c r="B47" s="92">
        <v>97.234999999999999</v>
      </c>
      <c r="C47" s="90">
        <v>107.227</v>
      </c>
      <c r="D47" s="90">
        <v>192.208</v>
      </c>
      <c r="E47" s="90">
        <v>98</v>
      </c>
      <c r="F47" s="91">
        <v>98</v>
      </c>
      <c r="G47" s="92">
        <v>84.394000000000005</v>
      </c>
      <c r="H47" s="90">
        <v>83.665000000000006</v>
      </c>
      <c r="I47" s="90">
        <v>71.933000000000007</v>
      </c>
      <c r="J47" s="90">
        <v>122</v>
      </c>
      <c r="K47" s="91">
        <v>122</v>
      </c>
      <c r="L47" s="90">
        <v>138</v>
      </c>
      <c r="M47" s="90">
        <v>128</v>
      </c>
      <c r="N47" s="90">
        <v>126</v>
      </c>
      <c r="O47" s="90">
        <v>131</v>
      </c>
      <c r="P47" s="91">
        <v>131</v>
      </c>
      <c r="Q47" s="90">
        <v>129</v>
      </c>
      <c r="R47" s="90"/>
      <c r="S47" s="90"/>
      <c r="T47" s="90"/>
      <c r="U47" s="91"/>
    </row>
    <row r="48" spans="1:21" s="88" customFormat="1" x14ac:dyDescent="0.25">
      <c r="A48" s="69" t="s">
        <v>124</v>
      </c>
      <c r="B48" s="93">
        <v>2045.4490000000001</v>
      </c>
      <c r="C48" s="94">
        <v>2162.2689999999998</v>
      </c>
      <c r="D48" s="94">
        <v>2167.0610000000001</v>
      </c>
      <c r="E48" s="94">
        <v>2091</v>
      </c>
      <c r="F48" s="95">
        <v>2091</v>
      </c>
      <c r="G48" s="93">
        <v>2043.355</v>
      </c>
      <c r="H48" s="94">
        <v>1968.2860000000001</v>
      </c>
      <c r="I48" s="94">
        <v>1957.9449999999999</v>
      </c>
      <c r="J48" s="94">
        <v>2138</v>
      </c>
      <c r="K48" s="95">
        <v>2138</v>
      </c>
      <c r="L48" s="94">
        <v>2244</v>
      </c>
      <c r="M48" s="94">
        <v>2337</v>
      </c>
      <c r="N48" s="94">
        <v>2327</v>
      </c>
      <c r="O48" s="94">
        <v>2877</v>
      </c>
      <c r="P48" s="95">
        <v>2877</v>
      </c>
      <c r="Q48" s="94">
        <v>2831</v>
      </c>
      <c r="R48" s="94"/>
      <c r="S48" s="94"/>
      <c r="T48" s="94"/>
      <c r="U48" s="95"/>
    </row>
    <row r="49" spans="1:21" s="88" customFormat="1" x14ac:dyDescent="0.25">
      <c r="B49" s="92"/>
      <c r="C49" s="90"/>
      <c r="D49" s="90"/>
      <c r="E49" s="90"/>
      <c r="F49" s="91"/>
      <c r="G49" s="92"/>
      <c r="H49" s="90"/>
      <c r="I49" s="90"/>
      <c r="J49" s="90"/>
      <c r="K49" s="91"/>
      <c r="L49" s="90"/>
      <c r="M49" s="90"/>
      <c r="N49" s="90"/>
      <c r="O49" s="90"/>
      <c r="P49" s="91"/>
      <c r="Q49" s="90"/>
      <c r="R49" s="90"/>
      <c r="S49" s="90"/>
      <c r="T49" s="90"/>
      <c r="U49" s="91"/>
    </row>
    <row r="50" spans="1:21" s="88" customFormat="1" x14ac:dyDescent="0.25">
      <c r="A50" s="67" t="s">
        <v>82</v>
      </c>
      <c r="B50" s="92"/>
      <c r="C50" s="90"/>
      <c r="D50" s="90"/>
      <c r="E50" s="90"/>
      <c r="F50" s="91"/>
      <c r="G50" s="92"/>
      <c r="H50" s="90"/>
      <c r="I50" s="90"/>
      <c r="J50" s="90"/>
      <c r="K50" s="91"/>
      <c r="L50" s="90"/>
      <c r="M50" s="90"/>
      <c r="N50" s="90"/>
      <c r="O50" s="90"/>
      <c r="P50" s="91"/>
      <c r="Q50" s="90"/>
      <c r="R50" s="90"/>
      <c r="S50" s="90"/>
      <c r="T50" s="90"/>
      <c r="U50" s="91"/>
    </row>
    <row r="51" spans="1:21" s="88" customFormat="1" x14ac:dyDescent="0.25">
      <c r="A51" s="67" t="s">
        <v>125</v>
      </c>
      <c r="B51" s="92">
        <v>476</v>
      </c>
      <c r="C51" s="90">
        <v>536.28899999999999</v>
      </c>
      <c r="D51" s="90">
        <v>1140.1089999999999</v>
      </c>
      <c r="E51" s="90">
        <v>555</v>
      </c>
      <c r="F51" s="91">
        <v>555</v>
      </c>
      <c r="G51" s="92">
        <v>587.71799999999996</v>
      </c>
      <c r="H51" s="90">
        <v>649.73900000000003</v>
      </c>
      <c r="I51" s="90">
        <v>535.20399999999995</v>
      </c>
      <c r="J51" s="90">
        <v>621</v>
      </c>
      <c r="K51" s="91">
        <v>621</v>
      </c>
      <c r="L51" s="90">
        <v>567</v>
      </c>
      <c r="M51" s="90">
        <v>629</v>
      </c>
      <c r="N51" s="90">
        <v>805</v>
      </c>
      <c r="O51" s="90">
        <v>693</v>
      </c>
      <c r="P51" s="91">
        <v>693</v>
      </c>
      <c r="Q51" s="90">
        <v>760</v>
      </c>
      <c r="R51" s="90"/>
      <c r="S51" s="90"/>
      <c r="T51" s="90"/>
      <c r="U51" s="91"/>
    </row>
    <row r="52" spans="1:21" s="88" customFormat="1" x14ac:dyDescent="0.25">
      <c r="A52" s="67" t="s">
        <v>126</v>
      </c>
      <c r="B52" s="92">
        <v>0</v>
      </c>
      <c r="C52" s="90">
        <v>0</v>
      </c>
      <c r="D52" s="90">
        <v>818.21299999999997</v>
      </c>
      <c r="E52" s="90">
        <v>769</v>
      </c>
      <c r="F52" s="91">
        <v>769</v>
      </c>
      <c r="G52" s="92">
        <v>740.05499999999995</v>
      </c>
      <c r="H52" s="90">
        <v>775.25800000000004</v>
      </c>
      <c r="I52" s="90">
        <v>718.57899999999995</v>
      </c>
      <c r="J52" s="90">
        <v>745</v>
      </c>
      <c r="K52" s="91">
        <v>745</v>
      </c>
      <c r="L52" s="90">
        <v>809</v>
      </c>
      <c r="M52" s="90">
        <v>720</v>
      </c>
      <c r="N52" s="90">
        <v>749</v>
      </c>
      <c r="O52" s="90">
        <v>730</v>
      </c>
      <c r="P52" s="91">
        <v>730</v>
      </c>
      <c r="Q52" s="90">
        <v>678</v>
      </c>
      <c r="R52" s="90"/>
      <c r="S52" s="90"/>
      <c r="T52" s="90"/>
      <c r="U52" s="91"/>
    </row>
    <row r="53" spans="1:21" s="88" customFormat="1" x14ac:dyDescent="0.25">
      <c r="A53" s="67" t="s">
        <v>139</v>
      </c>
      <c r="B53" s="92">
        <v>79.644000000000005</v>
      </c>
      <c r="C53" s="90">
        <v>34.033999999999999</v>
      </c>
      <c r="D53" s="90">
        <v>66.105000000000004</v>
      </c>
      <c r="E53" s="90">
        <v>98</v>
      </c>
      <c r="F53" s="91">
        <v>98</v>
      </c>
      <c r="G53" s="92">
        <v>127.32299999999999</v>
      </c>
      <c r="H53" s="90">
        <v>147.53800000000001</v>
      </c>
      <c r="I53" s="90">
        <v>43.853000000000002</v>
      </c>
      <c r="J53" s="90">
        <v>93</v>
      </c>
      <c r="K53" s="91">
        <v>93</v>
      </c>
      <c r="L53" s="90">
        <v>13</v>
      </c>
      <c r="M53" s="90">
        <v>54</v>
      </c>
      <c r="N53" s="90">
        <v>80</v>
      </c>
      <c r="O53" s="90">
        <v>19</v>
      </c>
      <c r="P53" s="91">
        <v>19</v>
      </c>
      <c r="Q53" s="90">
        <v>19</v>
      </c>
      <c r="R53" s="90"/>
      <c r="S53" s="90"/>
      <c r="T53" s="90"/>
      <c r="U53" s="91"/>
    </row>
    <row r="54" spans="1:21" s="88" customFormat="1" x14ac:dyDescent="0.25">
      <c r="A54" s="67" t="s">
        <v>127</v>
      </c>
      <c r="B54" s="92">
        <v>194.59</v>
      </c>
      <c r="C54" s="90">
        <v>201.202</v>
      </c>
      <c r="D54" s="90">
        <v>250.13499999999999</v>
      </c>
      <c r="E54" s="90">
        <v>228</v>
      </c>
      <c r="F54" s="91">
        <v>228</v>
      </c>
      <c r="G54" s="92">
        <v>220.18799999999999</v>
      </c>
      <c r="H54" s="90">
        <v>258.209</v>
      </c>
      <c r="I54" s="90">
        <v>246.75899999999999</v>
      </c>
      <c r="J54" s="90">
        <v>264</v>
      </c>
      <c r="K54" s="91">
        <v>264</v>
      </c>
      <c r="L54" s="90">
        <v>266</v>
      </c>
      <c r="M54" s="90">
        <v>290</v>
      </c>
      <c r="N54" s="90">
        <v>334</v>
      </c>
      <c r="O54" s="90">
        <v>341</v>
      </c>
      <c r="P54" s="91">
        <v>341</v>
      </c>
      <c r="Q54" s="90">
        <v>357</v>
      </c>
      <c r="R54" s="90"/>
      <c r="S54" s="90"/>
      <c r="T54" s="90"/>
      <c r="U54" s="91"/>
    </row>
    <row r="55" spans="1:21" s="88" customFormat="1" x14ac:dyDescent="0.25">
      <c r="A55" s="67" t="s">
        <v>128</v>
      </c>
      <c r="B55" s="92">
        <v>121.35</v>
      </c>
      <c r="C55" s="90">
        <v>64.073999999999998</v>
      </c>
      <c r="D55" s="90">
        <v>80.540999999999997</v>
      </c>
      <c r="E55" s="90">
        <v>80</v>
      </c>
      <c r="F55" s="91">
        <v>80</v>
      </c>
      <c r="G55" s="92">
        <v>108.657</v>
      </c>
      <c r="H55" s="90">
        <v>53.780999999999999</v>
      </c>
      <c r="I55" s="90">
        <v>100.702</v>
      </c>
      <c r="J55" s="90">
        <v>105</v>
      </c>
      <c r="K55" s="91">
        <v>105</v>
      </c>
      <c r="L55" s="90">
        <v>173</v>
      </c>
      <c r="M55" s="90">
        <v>95</v>
      </c>
      <c r="N55" s="90">
        <v>97</v>
      </c>
      <c r="O55" s="90">
        <v>161</v>
      </c>
      <c r="P55" s="91">
        <v>161</v>
      </c>
      <c r="Q55" s="90">
        <v>207</v>
      </c>
      <c r="R55" s="90"/>
      <c r="S55" s="90"/>
      <c r="T55" s="90"/>
      <c r="U55" s="91"/>
    </row>
    <row r="56" spans="1:21" s="88" customFormat="1" x14ac:dyDescent="0.25">
      <c r="A56" s="67" t="s">
        <v>138</v>
      </c>
      <c r="B56" s="92">
        <v>658.37300000000005</v>
      </c>
      <c r="C56" s="96">
        <v>655.93399999999997</v>
      </c>
      <c r="D56" s="96">
        <v>642.22199999999998</v>
      </c>
      <c r="E56" s="90">
        <v>724</v>
      </c>
      <c r="F56" s="91">
        <v>724</v>
      </c>
      <c r="G56" s="92">
        <v>647.86800000000051</v>
      </c>
      <c r="H56" s="96">
        <v>655.72299999999996</v>
      </c>
      <c r="I56" s="96">
        <v>721.71800000000007</v>
      </c>
      <c r="J56" s="90">
        <v>861</v>
      </c>
      <c r="K56" s="91">
        <v>861</v>
      </c>
      <c r="L56" s="90">
        <v>833</v>
      </c>
      <c r="M56" s="90">
        <v>828</v>
      </c>
      <c r="N56" s="90">
        <v>810</v>
      </c>
      <c r="O56" s="90">
        <v>1049</v>
      </c>
      <c r="P56" s="91">
        <v>1049</v>
      </c>
      <c r="Q56" s="90">
        <v>898</v>
      </c>
      <c r="R56" s="90"/>
      <c r="S56" s="90"/>
      <c r="T56" s="90"/>
      <c r="U56" s="91"/>
    </row>
    <row r="57" spans="1:21" s="69" customFormat="1" x14ac:dyDescent="0.25">
      <c r="A57" s="69" t="s">
        <v>83</v>
      </c>
      <c r="B57" s="93">
        <v>1529.9570000000001</v>
      </c>
      <c r="C57" s="94">
        <v>1491.5329999999999</v>
      </c>
      <c r="D57" s="94">
        <v>2997.3249999999998</v>
      </c>
      <c r="E57" s="94">
        <v>2454</v>
      </c>
      <c r="F57" s="95">
        <v>2454</v>
      </c>
      <c r="G57" s="93">
        <v>2431.8090000000002</v>
      </c>
      <c r="H57" s="94">
        <v>2540.248</v>
      </c>
      <c r="I57" s="94">
        <v>2366.8150000000001</v>
      </c>
      <c r="J57" s="94">
        <v>2689</v>
      </c>
      <c r="K57" s="95">
        <v>2689</v>
      </c>
      <c r="L57" s="94">
        <v>2661</v>
      </c>
      <c r="M57" s="94">
        <v>2616</v>
      </c>
      <c r="N57" s="94">
        <v>2875</v>
      </c>
      <c r="O57" s="94">
        <v>2993</v>
      </c>
      <c r="P57" s="95">
        <v>2993</v>
      </c>
      <c r="Q57" s="94">
        <v>2919</v>
      </c>
      <c r="R57" s="94"/>
      <c r="S57" s="94"/>
      <c r="T57" s="94"/>
      <c r="U57" s="95"/>
    </row>
    <row r="58" spans="1:21" s="88" customFormat="1" x14ac:dyDescent="0.25">
      <c r="A58" s="88" t="s">
        <v>84</v>
      </c>
      <c r="B58" s="92">
        <v>48.816000000000003</v>
      </c>
      <c r="C58" s="90">
        <v>44.209000000000003</v>
      </c>
      <c r="D58" s="90">
        <v>40.579000000000001</v>
      </c>
      <c r="E58" s="90">
        <v>60</v>
      </c>
      <c r="F58" s="91">
        <v>60</v>
      </c>
      <c r="G58" s="92">
        <v>12.734</v>
      </c>
      <c r="H58" s="90">
        <v>12.504</v>
      </c>
      <c r="I58" s="90">
        <v>23.977</v>
      </c>
      <c r="J58" s="90">
        <v>9</v>
      </c>
      <c r="K58" s="91">
        <v>9</v>
      </c>
      <c r="L58" s="90">
        <v>9</v>
      </c>
      <c r="M58" s="90">
        <v>8</v>
      </c>
      <c r="N58" s="90">
        <v>6</v>
      </c>
      <c r="O58" s="90">
        <v>5</v>
      </c>
      <c r="P58" s="91">
        <v>5</v>
      </c>
      <c r="Q58" s="90">
        <v>4</v>
      </c>
      <c r="R58" s="90"/>
      <c r="S58" s="90"/>
      <c r="T58" s="90"/>
      <c r="U58" s="91"/>
    </row>
    <row r="59" spans="1:21" s="69" customFormat="1" x14ac:dyDescent="0.25">
      <c r="A59" s="69" t="s">
        <v>85</v>
      </c>
      <c r="B59" s="93">
        <v>3624.2220000000002</v>
      </c>
      <c r="C59" s="94">
        <v>3698.011</v>
      </c>
      <c r="D59" s="94">
        <v>5204.9650000000001</v>
      </c>
      <c r="E59" s="94">
        <v>4605</v>
      </c>
      <c r="F59" s="95">
        <v>4605</v>
      </c>
      <c r="G59" s="93">
        <v>4487.8980000000001</v>
      </c>
      <c r="H59" s="94">
        <v>4521.0379999999996</v>
      </c>
      <c r="I59" s="94">
        <v>4348.7370000000001</v>
      </c>
      <c r="J59" s="94">
        <v>4836</v>
      </c>
      <c r="K59" s="95">
        <v>4836</v>
      </c>
      <c r="L59" s="94">
        <v>4914</v>
      </c>
      <c r="M59" s="94">
        <v>4961</v>
      </c>
      <c r="N59" s="94">
        <v>5208</v>
      </c>
      <c r="O59" s="94">
        <v>5875</v>
      </c>
      <c r="P59" s="95">
        <v>5875</v>
      </c>
      <c r="Q59" s="94">
        <v>5754</v>
      </c>
      <c r="R59" s="94"/>
      <c r="S59" s="94"/>
      <c r="T59" s="94"/>
      <c r="U59" s="95"/>
    </row>
    <row r="60" spans="1:21" s="69" customFormat="1" x14ac:dyDescent="0.25">
      <c r="A60" s="69" t="s">
        <v>86</v>
      </c>
      <c r="B60" s="93">
        <v>6072.018</v>
      </c>
      <c r="C60" s="94">
        <v>5592.0169999999998</v>
      </c>
      <c r="D60" s="94">
        <v>7538.3220000000001</v>
      </c>
      <c r="E60" s="94">
        <v>6995</v>
      </c>
      <c r="F60" s="95">
        <v>6995</v>
      </c>
      <c r="G60" s="93">
        <v>7184.5870000000004</v>
      </c>
      <c r="H60" s="94">
        <v>7008.2879999999996</v>
      </c>
      <c r="I60" s="94">
        <v>7075.5910000000003</v>
      </c>
      <c r="J60" s="94">
        <v>7282</v>
      </c>
      <c r="K60" s="95">
        <v>7282</v>
      </c>
      <c r="L60" s="94">
        <v>7489</v>
      </c>
      <c r="M60" s="94">
        <v>7360</v>
      </c>
      <c r="N60" s="94">
        <v>7769</v>
      </c>
      <c r="O60" s="94">
        <v>8211</v>
      </c>
      <c r="P60" s="95">
        <v>8211</v>
      </c>
      <c r="Q60" s="94">
        <v>8216</v>
      </c>
      <c r="R60" s="94"/>
      <c r="S60" s="94"/>
      <c r="T60" s="94"/>
      <c r="U60" s="95"/>
    </row>
    <row r="61" spans="1:21" s="69" customFormat="1" x14ac:dyDescent="0.25">
      <c r="B61" s="93"/>
      <c r="C61" s="94"/>
      <c r="D61" s="94"/>
      <c r="E61" s="94"/>
      <c r="F61" s="95"/>
      <c r="G61" s="93"/>
      <c r="H61" s="94"/>
      <c r="I61" s="94"/>
      <c r="J61" s="94"/>
      <c r="K61" s="95"/>
      <c r="L61" s="94"/>
      <c r="M61" s="94"/>
      <c r="N61" s="94"/>
      <c r="O61" s="94"/>
      <c r="P61" s="95"/>
      <c r="Q61" s="94"/>
      <c r="R61" s="94"/>
      <c r="S61" s="94"/>
      <c r="T61" s="94"/>
      <c r="U61" s="95"/>
    </row>
    <row r="62" spans="1:21" s="98" customFormat="1" x14ac:dyDescent="0.25">
      <c r="A62" s="88"/>
      <c r="B62" s="92"/>
      <c r="C62" s="90"/>
      <c r="D62" s="90"/>
      <c r="E62" s="90"/>
      <c r="F62" s="91"/>
      <c r="G62" s="92"/>
      <c r="H62" s="90"/>
      <c r="I62" s="90"/>
      <c r="J62" s="90"/>
      <c r="K62" s="91"/>
      <c r="L62" s="90"/>
      <c r="M62" s="90"/>
      <c r="N62" s="90"/>
      <c r="O62" s="90"/>
      <c r="P62" s="91"/>
      <c r="Q62" s="90"/>
      <c r="R62" s="90"/>
      <c r="S62" s="90"/>
      <c r="T62" s="90"/>
      <c r="U62" s="91"/>
    </row>
    <row r="63" spans="1:21" s="98" customFormat="1" x14ac:dyDescent="0.25">
      <c r="A63" s="88"/>
      <c r="B63" s="92"/>
      <c r="C63" s="90"/>
      <c r="D63" s="90"/>
      <c r="E63" s="90"/>
      <c r="F63" s="91"/>
      <c r="G63" s="92"/>
      <c r="H63" s="90"/>
      <c r="I63" s="90"/>
      <c r="J63" s="90"/>
      <c r="K63" s="91"/>
      <c r="L63" s="90"/>
      <c r="M63" s="90"/>
      <c r="N63" s="90"/>
      <c r="O63" s="90"/>
      <c r="P63" s="91"/>
      <c r="Q63" s="90"/>
      <c r="R63" s="90"/>
      <c r="S63" s="90"/>
      <c r="T63" s="90"/>
      <c r="U63" s="91"/>
    </row>
    <row r="64" spans="1:21" s="98" customFormat="1" x14ac:dyDescent="0.25">
      <c r="A64" s="88"/>
      <c r="B64" s="92"/>
      <c r="C64" s="90"/>
      <c r="D64" s="90"/>
      <c r="E64" s="90"/>
      <c r="F64" s="91"/>
      <c r="G64" s="92"/>
      <c r="H64" s="90"/>
      <c r="I64" s="90"/>
      <c r="J64" s="90"/>
      <c r="K64" s="91"/>
      <c r="L64" s="90"/>
      <c r="M64" s="90"/>
      <c r="N64" s="90"/>
      <c r="O64" s="90"/>
      <c r="P64" s="91"/>
      <c r="Q64" s="90"/>
      <c r="R64" s="90"/>
      <c r="S64" s="90"/>
      <c r="T64" s="90"/>
      <c r="U64" s="91"/>
    </row>
    <row r="65" spans="1:21" s="98" customFormat="1" x14ac:dyDescent="0.25">
      <c r="A65" s="88"/>
      <c r="B65" s="92"/>
      <c r="C65" s="90"/>
      <c r="D65" s="90"/>
      <c r="E65" s="90"/>
      <c r="F65" s="91"/>
      <c r="G65" s="92"/>
      <c r="H65" s="90"/>
      <c r="I65" s="90"/>
      <c r="J65" s="90"/>
      <c r="K65" s="91"/>
      <c r="L65" s="90"/>
      <c r="M65" s="90"/>
      <c r="N65" s="90"/>
      <c r="O65" s="90"/>
      <c r="P65" s="91"/>
      <c r="Q65" s="90"/>
      <c r="R65" s="90"/>
      <c r="S65" s="90"/>
      <c r="T65" s="90"/>
      <c r="U65" s="91"/>
    </row>
    <row r="66" spans="1:21" s="98" customFormat="1" x14ac:dyDescent="0.25">
      <c r="A66" s="88"/>
      <c r="B66" s="92"/>
      <c r="C66" s="90"/>
      <c r="D66" s="90"/>
      <c r="E66" s="90"/>
      <c r="F66" s="91"/>
      <c r="G66" s="92"/>
      <c r="H66" s="90"/>
      <c r="I66" s="90"/>
      <c r="J66" s="90"/>
      <c r="K66" s="91"/>
      <c r="L66" s="90"/>
      <c r="M66" s="90"/>
      <c r="N66" s="90"/>
      <c r="O66" s="90"/>
      <c r="P66" s="91"/>
      <c r="Q66" s="90"/>
      <c r="R66" s="90"/>
      <c r="S66" s="90"/>
      <c r="T66" s="90"/>
      <c r="U66" s="91"/>
    </row>
    <row r="67" spans="1:21" s="101" customFormat="1" x14ac:dyDescent="0.25">
      <c r="A67" s="67"/>
      <c r="B67" s="89"/>
      <c r="C67" s="99"/>
      <c r="D67" s="99"/>
      <c r="E67" s="99"/>
      <c r="F67" s="100"/>
      <c r="G67" s="89"/>
      <c r="H67" s="99"/>
      <c r="I67" s="99"/>
      <c r="J67" s="99"/>
      <c r="K67" s="100"/>
      <c r="L67" s="99"/>
      <c r="M67" s="99"/>
      <c r="N67" s="99"/>
      <c r="O67" s="99"/>
      <c r="P67" s="100"/>
      <c r="Q67" s="99"/>
      <c r="R67" s="99"/>
      <c r="S67" s="99"/>
      <c r="T67" s="99"/>
      <c r="U67" s="100"/>
    </row>
    <row r="68" spans="1:21" s="101" customFormat="1" x14ac:dyDescent="0.25">
      <c r="A68" s="67"/>
      <c r="B68" s="89"/>
      <c r="C68" s="99"/>
      <c r="D68" s="99"/>
      <c r="E68" s="99"/>
      <c r="F68" s="100"/>
      <c r="G68" s="89"/>
      <c r="H68" s="99"/>
      <c r="I68" s="99"/>
      <c r="J68" s="99"/>
      <c r="K68" s="100"/>
      <c r="L68" s="99"/>
      <c r="M68" s="99"/>
      <c r="N68" s="99"/>
      <c r="O68" s="99"/>
      <c r="P68" s="100"/>
      <c r="Q68" s="99"/>
      <c r="R68" s="99"/>
      <c r="S68" s="99"/>
      <c r="T68" s="99"/>
      <c r="U68" s="100"/>
    </row>
    <row r="69" spans="1:21" s="101" customFormat="1" x14ac:dyDescent="0.25">
      <c r="A69" s="67"/>
      <c r="B69" s="89"/>
      <c r="C69" s="99"/>
      <c r="D69" s="99"/>
      <c r="E69" s="99"/>
      <c r="F69" s="100"/>
      <c r="G69" s="89"/>
      <c r="H69" s="99"/>
      <c r="I69" s="99"/>
      <c r="J69" s="99"/>
      <c r="K69" s="100"/>
      <c r="L69" s="99"/>
      <c r="M69" s="99"/>
      <c r="N69" s="99"/>
      <c r="O69" s="99"/>
      <c r="P69" s="100"/>
      <c r="Q69" s="99"/>
      <c r="R69" s="99"/>
      <c r="S69" s="99"/>
      <c r="T69" s="99"/>
      <c r="U69" s="100"/>
    </row>
    <row r="70" spans="1:21" s="101" customFormat="1" x14ac:dyDescent="0.25">
      <c r="A70" s="67"/>
      <c r="B70" s="89"/>
      <c r="C70" s="99"/>
      <c r="D70" s="99"/>
      <c r="E70" s="99"/>
      <c r="F70" s="100"/>
      <c r="G70" s="89"/>
      <c r="H70" s="99"/>
      <c r="I70" s="99"/>
      <c r="J70" s="99"/>
      <c r="K70" s="100"/>
      <c r="L70" s="99"/>
      <c r="M70" s="99"/>
      <c r="N70" s="99"/>
      <c r="O70" s="99"/>
      <c r="P70" s="100"/>
      <c r="Q70" s="99"/>
      <c r="R70" s="99"/>
      <c r="S70" s="99"/>
      <c r="T70" s="99"/>
      <c r="U70" s="100"/>
    </row>
    <row r="71" spans="1:21" s="101" customFormat="1" x14ac:dyDescent="0.25">
      <c r="A71" s="67"/>
      <c r="B71" s="89"/>
      <c r="C71" s="99"/>
      <c r="D71" s="99"/>
      <c r="E71" s="99"/>
      <c r="F71" s="100"/>
      <c r="G71" s="89"/>
      <c r="H71" s="99"/>
      <c r="I71" s="99"/>
      <c r="J71" s="99"/>
      <c r="K71" s="100"/>
      <c r="L71" s="99"/>
      <c r="M71" s="99"/>
      <c r="N71" s="99"/>
      <c r="O71" s="99"/>
      <c r="P71" s="100"/>
      <c r="Q71" s="99"/>
      <c r="R71" s="99"/>
      <c r="S71" s="99"/>
      <c r="T71" s="99"/>
      <c r="U71" s="100"/>
    </row>
    <row r="72" spans="1:21" s="101" customFormat="1" x14ac:dyDescent="0.25">
      <c r="A72" s="67"/>
      <c r="B72" s="89"/>
      <c r="C72" s="99"/>
      <c r="D72" s="99"/>
      <c r="E72" s="99"/>
      <c r="F72" s="100"/>
      <c r="G72" s="89"/>
      <c r="H72" s="99"/>
      <c r="I72" s="99"/>
      <c r="J72" s="99"/>
      <c r="K72" s="100"/>
      <c r="L72" s="99"/>
      <c r="M72" s="99"/>
      <c r="N72" s="99"/>
      <c r="O72" s="99"/>
      <c r="P72" s="100"/>
      <c r="Q72" s="99"/>
      <c r="R72" s="99"/>
      <c r="S72" s="99"/>
      <c r="T72" s="99"/>
      <c r="U72" s="100"/>
    </row>
    <row r="73" spans="1:21" s="101" customFormat="1" x14ac:dyDescent="0.25">
      <c r="A73" s="67"/>
      <c r="B73" s="89"/>
      <c r="C73" s="99"/>
      <c r="D73" s="99"/>
      <c r="E73" s="99"/>
      <c r="F73" s="100"/>
      <c r="G73" s="89"/>
      <c r="H73" s="99"/>
      <c r="I73" s="99"/>
      <c r="J73" s="99"/>
      <c r="K73" s="100"/>
      <c r="L73" s="99"/>
      <c r="M73" s="99"/>
      <c r="N73" s="99"/>
      <c r="O73" s="99"/>
      <c r="P73" s="100"/>
      <c r="Q73" s="99"/>
      <c r="R73" s="99"/>
      <c r="S73" s="99"/>
      <c r="T73" s="99"/>
      <c r="U73" s="100"/>
    </row>
    <row r="74" spans="1:21" s="101" customFormat="1" x14ac:dyDescent="0.25">
      <c r="A74" s="67"/>
      <c r="B74" s="89"/>
      <c r="C74" s="99"/>
      <c r="D74" s="99"/>
      <c r="E74" s="99"/>
      <c r="F74" s="100"/>
      <c r="G74" s="89"/>
      <c r="H74" s="99"/>
      <c r="I74" s="99"/>
      <c r="J74" s="99"/>
      <c r="K74" s="100"/>
      <c r="L74" s="99"/>
      <c r="M74" s="99"/>
      <c r="N74" s="99"/>
      <c r="O74" s="99"/>
      <c r="P74" s="100"/>
      <c r="Q74" s="99"/>
      <c r="R74" s="99"/>
      <c r="S74" s="99"/>
      <c r="T74" s="99"/>
      <c r="U74" s="100"/>
    </row>
    <row r="75" spans="1:21" s="101" customFormat="1" x14ac:dyDescent="0.25">
      <c r="A75" s="67"/>
      <c r="B75" s="89"/>
      <c r="C75" s="99"/>
      <c r="D75" s="99"/>
      <c r="E75" s="99"/>
      <c r="F75" s="100"/>
      <c r="G75" s="89"/>
      <c r="H75" s="99"/>
      <c r="I75" s="99"/>
      <c r="J75" s="99"/>
      <c r="K75" s="100"/>
      <c r="L75" s="99"/>
      <c r="M75" s="99"/>
      <c r="N75" s="99"/>
      <c r="O75" s="99"/>
      <c r="P75" s="100"/>
      <c r="Q75" s="99"/>
      <c r="R75" s="99"/>
      <c r="S75" s="99"/>
      <c r="T75" s="99"/>
      <c r="U75" s="100"/>
    </row>
    <row r="76" spans="1:21" s="101" customFormat="1" x14ac:dyDescent="0.25">
      <c r="A76" s="67"/>
      <c r="B76" s="89"/>
      <c r="C76" s="99"/>
      <c r="D76" s="99"/>
      <c r="E76" s="99"/>
      <c r="F76" s="100"/>
      <c r="G76" s="89"/>
      <c r="H76" s="99"/>
      <c r="I76" s="99"/>
      <c r="J76" s="99"/>
      <c r="K76" s="100"/>
      <c r="L76" s="99"/>
      <c r="M76" s="99"/>
      <c r="N76" s="99"/>
      <c r="O76" s="99"/>
      <c r="P76" s="100"/>
      <c r="Q76" s="99"/>
      <c r="R76" s="99"/>
      <c r="S76" s="99"/>
      <c r="T76" s="99"/>
      <c r="U76" s="100"/>
    </row>
    <row r="77" spans="1:21" s="101" customFormat="1" x14ac:dyDescent="0.25">
      <c r="A77" s="67"/>
      <c r="B77" s="89"/>
      <c r="C77" s="99"/>
      <c r="D77" s="99"/>
      <c r="E77" s="99"/>
      <c r="F77" s="100"/>
      <c r="G77" s="89"/>
      <c r="H77" s="99"/>
      <c r="I77" s="99"/>
      <c r="J77" s="99"/>
      <c r="K77" s="100"/>
      <c r="L77" s="99"/>
      <c r="M77" s="99"/>
      <c r="N77" s="99"/>
      <c r="O77" s="99"/>
      <c r="P77" s="100"/>
      <c r="Q77" s="99"/>
      <c r="R77" s="99"/>
      <c r="S77" s="99"/>
      <c r="T77" s="99"/>
      <c r="U77" s="100"/>
    </row>
    <row r="78" spans="1:21" s="101" customFormat="1" x14ac:dyDescent="0.25">
      <c r="A78" s="67"/>
      <c r="B78" s="89"/>
      <c r="C78" s="99"/>
      <c r="D78" s="99"/>
      <c r="E78" s="99"/>
      <c r="F78" s="100"/>
      <c r="G78" s="89"/>
      <c r="H78" s="99"/>
      <c r="I78" s="99"/>
      <c r="J78" s="99"/>
      <c r="K78" s="100"/>
      <c r="L78" s="99"/>
      <c r="M78" s="99"/>
      <c r="N78" s="99"/>
      <c r="O78" s="99"/>
      <c r="P78" s="100"/>
      <c r="Q78" s="99"/>
      <c r="R78" s="99"/>
      <c r="S78" s="99"/>
      <c r="T78" s="99"/>
      <c r="U78" s="100"/>
    </row>
    <row r="79" spans="1:21" s="101" customFormat="1" x14ac:dyDescent="0.25">
      <c r="A79" s="67"/>
      <c r="B79" s="89"/>
      <c r="C79" s="99"/>
      <c r="D79" s="99"/>
      <c r="E79" s="99"/>
      <c r="F79" s="100"/>
      <c r="G79" s="89"/>
      <c r="H79" s="99"/>
      <c r="I79" s="99"/>
      <c r="J79" s="99"/>
      <c r="K79" s="100"/>
      <c r="L79" s="99"/>
      <c r="M79" s="99"/>
      <c r="N79" s="99"/>
      <c r="O79" s="99"/>
      <c r="P79" s="100"/>
      <c r="Q79" s="99"/>
      <c r="R79" s="99"/>
      <c r="S79" s="99"/>
      <c r="T79" s="99"/>
      <c r="U79" s="100"/>
    </row>
    <row r="80" spans="1:21" s="101" customFormat="1" x14ac:dyDescent="0.25">
      <c r="A80" s="67"/>
      <c r="B80" s="89"/>
      <c r="C80" s="99"/>
      <c r="D80" s="99"/>
      <c r="E80" s="99"/>
      <c r="F80" s="100"/>
      <c r="G80" s="89"/>
      <c r="H80" s="99"/>
      <c r="I80" s="99"/>
      <c r="J80" s="99"/>
      <c r="K80" s="100"/>
      <c r="L80" s="99"/>
      <c r="M80" s="99"/>
      <c r="N80" s="99"/>
      <c r="O80" s="99"/>
      <c r="P80" s="100"/>
      <c r="Q80" s="99"/>
      <c r="R80" s="99"/>
      <c r="S80" s="99"/>
      <c r="T80" s="99"/>
      <c r="U80" s="100"/>
    </row>
    <row r="81" spans="1:21" s="101" customFormat="1" x14ac:dyDescent="0.25">
      <c r="A81" s="67"/>
      <c r="B81" s="89"/>
      <c r="C81" s="99"/>
      <c r="D81" s="99"/>
      <c r="E81" s="99"/>
      <c r="F81" s="100"/>
      <c r="G81" s="89"/>
      <c r="H81" s="99"/>
      <c r="I81" s="99"/>
      <c r="J81" s="99"/>
      <c r="K81" s="100"/>
      <c r="L81" s="99"/>
      <c r="M81" s="99"/>
      <c r="N81" s="99"/>
      <c r="O81" s="99"/>
      <c r="P81" s="100"/>
      <c r="Q81" s="99"/>
      <c r="R81" s="99"/>
      <c r="S81" s="99"/>
      <c r="T81" s="99"/>
      <c r="U81" s="100"/>
    </row>
    <row r="82" spans="1:21" s="101" customFormat="1" x14ac:dyDescent="0.25">
      <c r="A82" s="67"/>
      <c r="B82" s="89"/>
      <c r="C82" s="99"/>
      <c r="D82" s="99"/>
      <c r="E82" s="99"/>
      <c r="F82" s="100"/>
      <c r="G82" s="89"/>
      <c r="H82" s="99"/>
      <c r="I82" s="99"/>
      <c r="J82" s="99"/>
      <c r="K82" s="100"/>
      <c r="L82" s="99"/>
      <c r="M82" s="99"/>
      <c r="N82" s="99"/>
      <c r="O82" s="99"/>
      <c r="P82" s="100"/>
      <c r="Q82" s="99"/>
      <c r="R82" s="99"/>
      <c r="S82" s="99"/>
      <c r="T82" s="99"/>
      <c r="U82" s="100"/>
    </row>
    <row r="83" spans="1:21" s="101" customFormat="1" x14ac:dyDescent="0.25">
      <c r="A83" s="67"/>
      <c r="B83" s="89"/>
      <c r="C83" s="99"/>
      <c r="D83" s="99"/>
      <c r="E83" s="99"/>
      <c r="F83" s="100"/>
      <c r="G83" s="89"/>
      <c r="H83" s="99"/>
      <c r="I83" s="99"/>
      <c r="J83" s="99"/>
      <c r="K83" s="100"/>
      <c r="L83" s="99"/>
      <c r="M83" s="99"/>
      <c r="N83" s="99"/>
      <c r="O83" s="99"/>
      <c r="P83" s="100"/>
      <c r="Q83" s="99"/>
      <c r="R83" s="99"/>
      <c r="S83" s="99"/>
      <c r="T83" s="99"/>
      <c r="U83" s="100"/>
    </row>
    <row r="84" spans="1:21" s="101" customFormat="1" x14ac:dyDescent="0.25">
      <c r="A84" s="67"/>
      <c r="B84" s="89"/>
      <c r="C84" s="99"/>
      <c r="D84" s="99"/>
      <c r="E84" s="99"/>
      <c r="F84" s="100"/>
      <c r="G84" s="89"/>
      <c r="H84" s="99"/>
      <c r="I84" s="99"/>
      <c r="J84" s="99"/>
      <c r="K84" s="100"/>
      <c r="L84" s="99"/>
      <c r="M84" s="99"/>
      <c r="N84" s="99"/>
      <c r="O84" s="99"/>
      <c r="P84" s="100"/>
      <c r="Q84" s="99"/>
      <c r="R84" s="99"/>
      <c r="S84" s="99"/>
      <c r="T84" s="99"/>
      <c r="U84" s="100"/>
    </row>
    <row r="85" spans="1:21" s="101" customFormat="1" x14ac:dyDescent="0.25">
      <c r="A85" s="67"/>
      <c r="B85" s="89"/>
      <c r="C85" s="99"/>
      <c r="D85" s="99"/>
      <c r="E85" s="99"/>
      <c r="F85" s="100"/>
      <c r="G85" s="89"/>
      <c r="H85" s="99"/>
      <c r="I85" s="99"/>
      <c r="J85" s="99"/>
      <c r="K85" s="100"/>
      <c r="L85" s="99"/>
      <c r="M85" s="99"/>
      <c r="N85" s="99"/>
      <c r="O85" s="99"/>
      <c r="P85" s="100"/>
      <c r="Q85" s="99"/>
      <c r="R85" s="99"/>
      <c r="S85" s="99"/>
      <c r="T85" s="99"/>
      <c r="U85" s="100"/>
    </row>
    <row r="86" spans="1:21" s="101" customFormat="1" x14ac:dyDescent="0.25">
      <c r="A86" s="67"/>
      <c r="B86" s="89"/>
      <c r="C86" s="99"/>
      <c r="D86" s="99"/>
      <c r="E86" s="99"/>
      <c r="F86" s="100"/>
      <c r="G86" s="89"/>
      <c r="H86" s="99"/>
      <c r="I86" s="99"/>
      <c r="J86" s="99"/>
      <c r="K86" s="100"/>
      <c r="L86" s="99"/>
      <c r="M86" s="99"/>
      <c r="N86" s="99"/>
      <c r="O86" s="99"/>
      <c r="P86" s="100"/>
      <c r="Q86" s="99"/>
      <c r="R86" s="99"/>
      <c r="S86" s="99"/>
      <c r="T86" s="99"/>
      <c r="U86" s="100"/>
    </row>
    <row r="87" spans="1:21" s="101" customFormat="1" x14ac:dyDescent="0.25">
      <c r="A87" s="67"/>
      <c r="B87" s="89"/>
      <c r="C87" s="99"/>
      <c r="D87" s="99"/>
      <c r="E87" s="99"/>
      <c r="F87" s="100"/>
      <c r="G87" s="89"/>
      <c r="H87" s="99"/>
      <c r="I87" s="99"/>
      <c r="J87" s="99"/>
      <c r="K87" s="100"/>
      <c r="L87" s="99"/>
      <c r="M87" s="99"/>
      <c r="N87" s="99"/>
      <c r="O87" s="99"/>
      <c r="P87" s="100"/>
      <c r="Q87" s="99"/>
      <c r="R87" s="99"/>
      <c r="S87" s="99"/>
      <c r="T87" s="99"/>
      <c r="U87" s="100"/>
    </row>
    <row r="88" spans="1:21" s="101" customFormat="1" x14ac:dyDescent="0.25">
      <c r="A88" s="67"/>
      <c r="B88" s="89"/>
      <c r="C88" s="99"/>
      <c r="D88" s="99"/>
      <c r="E88" s="99"/>
      <c r="F88" s="100"/>
      <c r="G88" s="89"/>
      <c r="H88" s="99"/>
      <c r="I88" s="99"/>
      <c r="J88" s="99"/>
      <c r="K88" s="100"/>
      <c r="L88" s="99"/>
      <c r="M88" s="99"/>
      <c r="N88" s="99"/>
      <c r="O88" s="99"/>
      <c r="P88" s="100"/>
      <c r="Q88" s="99"/>
      <c r="R88" s="99"/>
      <c r="S88" s="99"/>
      <c r="T88" s="99"/>
      <c r="U88" s="100"/>
    </row>
    <row r="89" spans="1:21" s="101" customFormat="1" x14ac:dyDescent="0.25">
      <c r="A89" s="67"/>
      <c r="B89" s="89"/>
      <c r="C89" s="99"/>
      <c r="D89" s="99"/>
      <c r="E89" s="99"/>
      <c r="F89" s="100"/>
      <c r="G89" s="89"/>
      <c r="H89" s="99"/>
      <c r="I89" s="99"/>
      <c r="J89" s="99"/>
      <c r="K89" s="100"/>
      <c r="L89" s="99"/>
      <c r="M89" s="99"/>
      <c r="N89" s="99"/>
      <c r="O89" s="99"/>
      <c r="P89" s="100"/>
      <c r="Q89" s="99"/>
      <c r="R89" s="99"/>
      <c r="S89" s="99"/>
      <c r="T89" s="99"/>
      <c r="U89" s="100"/>
    </row>
    <row r="90" spans="1:21" s="101" customFormat="1" x14ac:dyDescent="0.25">
      <c r="A90" s="67"/>
      <c r="B90" s="89"/>
      <c r="C90" s="99"/>
      <c r="D90" s="99"/>
      <c r="E90" s="99"/>
      <c r="F90" s="100"/>
      <c r="G90" s="89"/>
      <c r="H90" s="99"/>
      <c r="I90" s="99"/>
      <c r="J90" s="99"/>
      <c r="K90" s="100"/>
      <c r="L90" s="99"/>
      <c r="M90" s="99"/>
      <c r="N90" s="99"/>
      <c r="O90" s="99"/>
      <c r="P90" s="100"/>
      <c r="Q90" s="99"/>
      <c r="R90" s="99"/>
      <c r="S90" s="99"/>
      <c r="T90" s="99"/>
      <c r="U90" s="100"/>
    </row>
    <row r="91" spans="1:21" s="101" customFormat="1" x14ac:dyDescent="0.25">
      <c r="A91" s="67"/>
      <c r="B91" s="89"/>
      <c r="C91" s="99"/>
      <c r="D91" s="99"/>
      <c r="E91" s="99"/>
      <c r="F91" s="100"/>
      <c r="G91" s="89"/>
      <c r="H91" s="99"/>
      <c r="I91" s="99"/>
      <c r="J91" s="99"/>
      <c r="K91" s="100"/>
      <c r="L91" s="99"/>
      <c r="M91" s="99"/>
      <c r="N91" s="99"/>
      <c r="O91" s="99"/>
      <c r="P91" s="100"/>
      <c r="Q91" s="99"/>
      <c r="R91" s="99"/>
      <c r="S91" s="99"/>
      <c r="T91" s="99"/>
      <c r="U91" s="100"/>
    </row>
    <row r="92" spans="1:21" s="101" customFormat="1" x14ac:dyDescent="0.25">
      <c r="A92" s="67"/>
      <c r="B92" s="89"/>
      <c r="C92" s="99"/>
      <c r="D92" s="99"/>
      <c r="E92" s="99"/>
      <c r="F92" s="100"/>
      <c r="G92" s="89"/>
      <c r="H92" s="99"/>
      <c r="I92" s="99"/>
      <c r="J92" s="99"/>
      <c r="K92" s="100"/>
      <c r="L92" s="99"/>
      <c r="M92" s="99"/>
      <c r="N92" s="99"/>
      <c r="O92" s="99"/>
      <c r="P92" s="100"/>
      <c r="Q92" s="99"/>
      <c r="R92" s="99"/>
      <c r="S92" s="99"/>
      <c r="T92" s="99"/>
      <c r="U92" s="100"/>
    </row>
    <row r="93" spans="1:21" s="101" customFormat="1" x14ac:dyDescent="0.25">
      <c r="A93" s="67"/>
      <c r="B93" s="89"/>
      <c r="C93" s="99"/>
      <c r="D93" s="99"/>
      <c r="E93" s="99"/>
      <c r="F93" s="100"/>
      <c r="G93" s="89"/>
      <c r="H93" s="99"/>
      <c r="I93" s="99"/>
      <c r="J93" s="99"/>
      <c r="K93" s="100"/>
      <c r="L93" s="99"/>
      <c r="M93" s="99"/>
      <c r="N93" s="99"/>
      <c r="O93" s="99"/>
      <c r="P93" s="100"/>
      <c r="Q93" s="99"/>
      <c r="R93" s="99"/>
      <c r="S93" s="99"/>
      <c r="T93" s="99"/>
      <c r="U93" s="100"/>
    </row>
    <row r="94" spans="1:21" s="101" customFormat="1" x14ac:dyDescent="0.25">
      <c r="A94" s="67"/>
      <c r="B94" s="89"/>
      <c r="C94" s="99"/>
      <c r="D94" s="99"/>
      <c r="E94" s="99"/>
      <c r="F94" s="100"/>
      <c r="G94" s="89"/>
      <c r="H94" s="99"/>
      <c r="I94" s="99"/>
      <c r="J94" s="99"/>
      <c r="K94" s="100"/>
      <c r="L94" s="99"/>
      <c r="M94" s="99"/>
      <c r="N94" s="99"/>
      <c r="O94" s="99"/>
      <c r="P94" s="100"/>
      <c r="Q94" s="99"/>
      <c r="R94" s="99"/>
      <c r="S94" s="99"/>
      <c r="T94" s="99"/>
      <c r="U94" s="100"/>
    </row>
    <row r="95" spans="1:21" s="101" customFormat="1" x14ac:dyDescent="0.25">
      <c r="A95" s="67"/>
      <c r="B95" s="89"/>
      <c r="C95" s="99"/>
      <c r="D95" s="99"/>
      <c r="E95" s="99"/>
      <c r="F95" s="100"/>
      <c r="G95" s="89"/>
      <c r="H95" s="99"/>
      <c r="I95" s="99"/>
      <c r="J95" s="99"/>
      <c r="K95" s="100"/>
      <c r="L95" s="99"/>
      <c r="M95" s="99"/>
      <c r="N95" s="99"/>
      <c r="O95" s="99"/>
      <c r="P95" s="100"/>
      <c r="Q95" s="99"/>
      <c r="R95" s="99"/>
      <c r="S95" s="99"/>
      <c r="T95" s="99"/>
      <c r="U95" s="100"/>
    </row>
    <row r="96" spans="1:21" s="101" customFormat="1" x14ac:dyDescent="0.25">
      <c r="A96" s="67"/>
      <c r="B96" s="89"/>
      <c r="C96" s="99"/>
      <c r="D96" s="99"/>
      <c r="E96" s="99"/>
      <c r="F96" s="100"/>
      <c r="G96" s="89"/>
      <c r="H96" s="99"/>
      <c r="I96" s="99"/>
      <c r="J96" s="99"/>
      <c r="K96" s="100"/>
      <c r="L96" s="99"/>
      <c r="M96" s="99"/>
      <c r="N96" s="99"/>
      <c r="O96" s="99"/>
      <c r="P96" s="100"/>
      <c r="Q96" s="99"/>
      <c r="R96" s="99"/>
      <c r="S96" s="99"/>
      <c r="T96" s="99"/>
      <c r="U96" s="100"/>
    </row>
    <row r="97" spans="1:21" s="101" customFormat="1" x14ac:dyDescent="0.25">
      <c r="A97" s="67"/>
      <c r="B97" s="89"/>
      <c r="C97" s="99"/>
      <c r="D97" s="99"/>
      <c r="E97" s="99"/>
      <c r="F97" s="100"/>
      <c r="G97" s="89"/>
      <c r="H97" s="99"/>
      <c r="I97" s="99"/>
      <c r="J97" s="99"/>
      <c r="K97" s="100"/>
      <c r="L97" s="99"/>
      <c r="M97" s="99"/>
      <c r="N97" s="99"/>
      <c r="O97" s="99"/>
      <c r="P97" s="100"/>
      <c r="Q97" s="99"/>
      <c r="R97" s="99"/>
      <c r="S97" s="99"/>
      <c r="T97" s="99"/>
      <c r="U97" s="100"/>
    </row>
    <row r="98" spans="1:21" s="101" customFormat="1" x14ac:dyDescent="0.25">
      <c r="A98" s="67"/>
      <c r="B98" s="89"/>
      <c r="C98" s="99"/>
      <c r="D98" s="99"/>
      <c r="E98" s="99"/>
      <c r="F98" s="100"/>
      <c r="G98" s="89"/>
      <c r="H98" s="99"/>
      <c r="I98" s="99"/>
      <c r="J98" s="99"/>
      <c r="K98" s="100"/>
      <c r="L98" s="99"/>
      <c r="M98" s="99"/>
      <c r="N98" s="99"/>
      <c r="O98" s="99"/>
      <c r="P98" s="100"/>
      <c r="Q98" s="99"/>
      <c r="R98" s="99"/>
      <c r="S98" s="99"/>
      <c r="T98" s="99"/>
      <c r="U98" s="100"/>
    </row>
    <row r="99" spans="1:21" s="101" customFormat="1" x14ac:dyDescent="0.25">
      <c r="A99" s="67"/>
      <c r="B99" s="89"/>
      <c r="C99" s="99"/>
      <c r="D99" s="99"/>
      <c r="E99" s="99"/>
      <c r="F99" s="100"/>
      <c r="G99" s="89"/>
      <c r="H99" s="99"/>
      <c r="I99" s="99"/>
      <c r="J99" s="99"/>
      <c r="K99" s="100"/>
      <c r="L99" s="99"/>
      <c r="M99" s="99"/>
      <c r="N99" s="99"/>
      <c r="O99" s="99"/>
      <c r="P99" s="100"/>
      <c r="Q99" s="99"/>
      <c r="R99" s="99"/>
      <c r="S99" s="99"/>
      <c r="T99" s="99"/>
      <c r="U99" s="100"/>
    </row>
    <row r="100" spans="1:21" s="101" customFormat="1" x14ac:dyDescent="0.25">
      <c r="A100" s="67"/>
      <c r="B100" s="89"/>
      <c r="C100" s="99"/>
      <c r="D100" s="99"/>
      <c r="E100" s="99"/>
      <c r="F100" s="100"/>
      <c r="G100" s="89"/>
      <c r="H100" s="99"/>
      <c r="I100" s="99"/>
      <c r="J100" s="99"/>
      <c r="K100" s="100"/>
      <c r="L100" s="99"/>
      <c r="M100" s="99"/>
      <c r="N100" s="99"/>
      <c r="O100" s="99"/>
      <c r="P100" s="100"/>
      <c r="Q100" s="99"/>
      <c r="R100" s="99"/>
      <c r="S100" s="99"/>
      <c r="T100" s="99"/>
      <c r="U100" s="100"/>
    </row>
    <row r="101" spans="1:21" s="101" customFormat="1" x14ac:dyDescent="0.25">
      <c r="A101" s="67"/>
      <c r="B101" s="89"/>
      <c r="C101" s="99"/>
      <c r="D101" s="99"/>
      <c r="E101" s="99"/>
      <c r="F101" s="100"/>
      <c r="G101" s="89"/>
      <c r="H101" s="99"/>
      <c r="I101" s="99"/>
      <c r="J101" s="99"/>
      <c r="K101" s="100"/>
      <c r="L101" s="99"/>
      <c r="M101" s="99"/>
      <c r="N101" s="99"/>
      <c r="O101" s="99"/>
      <c r="P101" s="100"/>
      <c r="Q101" s="99"/>
      <c r="R101" s="99"/>
      <c r="S101" s="99"/>
      <c r="T101" s="99"/>
      <c r="U101" s="100"/>
    </row>
    <row r="102" spans="1:21" s="101" customFormat="1" x14ac:dyDescent="0.25">
      <c r="A102" s="67"/>
      <c r="B102" s="89"/>
      <c r="C102" s="99"/>
      <c r="D102" s="99"/>
      <c r="E102" s="99"/>
      <c r="F102" s="100"/>
      <c r="G102" s="89"/>
      <c r="H102" s="99"/>
      <c r="I102" s="99"/>
      <c r="J102" s="99"/>
      <c r="K102" s="100"/>
      <c r="L102" s="99"/>
      <c r="M102" s="99"/>
      <c r="N102" s="99"/>
      <c r="O102" s="99"/>
      <c r="P102" s="100"/>
      <c r="Q102" s="99"/>
      <c r="R102" s="99"/>
      <c r="S102" s="99"/>
      <c r="T102" s="99"/>
      <c r="U102" s="100"/>
    </row>
    <row r="103" spans="1:21" s="101" customFormat="1" x14ac:dyDescent="0.25">
      <c r="A103" s="67"/>
      <c r="B103" s="89"/>
      <c r="C103" s="99"/>
      <c r="D103" s="99"/>
      <c r="E103" s="99"/>
      <c r="F103" s="100"/>
      <c r="G103" s="89"/>
      <c r="H103" s="99"/>
      <c r="I103" s="99"/>
      <c r="J103" s="99"/>
      <c r="K103" s="100"/>
      <c r="L103" s="99"/>
      <c r="M103" s="99"/>
      <c r="N103" s="99"/>
      <c r="O103" s="99"/>
      <c r="P103" s="100"/>
      <c r="Q103" s="99"/>
      <c r="R103" s="99"/>
      <c r="S103" s="99"/>
      <c r="T103" s="99"/>
      <c r="U103" s="100"/>
    </row>
    <row r="104" spans="1:21" s="101" customFormat="1" x14ac:dyDescent="0.25">
      <c r="A104" s="67"/>
      <c r="B104" s="89"/>
      <c r="C104" s="99"/>
      <c r="D104" s="99"/>
      <c r="E104" s="99"/>
      <c r="F104" s="100"/>
      <c r="G104" s="89"/>
      <c r="H104" s="99"/>
      <c r="I104" s="99"/>
      <c r="J104" s="99"/>
      <c r="K104" s="100"/>
      <c r="L104" s="99"/>
      <c r="M104" s="99"/>
      <c r="N104" s="99"/>
      <c r="O104" s="99"/>
      <c r="P104" s="100"/>
      <c r="Q104" s="99"/>
      <c r="R104" s="99"/>
      <c r="S104" s="99"/>
      <c r="T104" s="99"/>
      <c r="U104" s="100"/>
    </row>
    <row r="105" spans="1:21" s="101" customFormat="1" x14ac:dyDescent="0.25">
      <c r="A105" s="67"/>
      <c r="B105" s="89"/>
      <c r="C105" s="99"/>
      <c r="D105" s="99"/>
      <c r="E105" s="99"/>
      <c r="F105" s="100"/>
      <c r="G105" s="89"/>
      <c r="H105" s="99"/>
      <c r="I105" s="99"/>
      <c r="J105" s="99"/>
      <c r="K105" s="100"/>
      <c r="L105" s="99"/>
      <c r="M105" s="99"/>
      <c r="N105" s="99"/>
      <c r="O105" s="99"/>
      <c r="P105" s="100"/>
      <c r="Q105" s="99"/>
      <c r="R105" s="99"/>
      <c r="S105" s="99"/>
      <c r="T105" s="99"/>
      <c r="U105" s="100"/>
    </row>
    <row r="106" spans="1:21" s="101" customFormat="1" x14ac:dyDescent="0.25">
      <c r="A106" s="67"/>
      <c r="B106" s="89"/>
      <c r="C106" s="99"/>
      <c r="D106" s="99"/>
      <c r="E106" s="99"/>
      <c r="F106" s="100"/>
      <c r="G106" s="89"/>
      <c r="H106" s="99"/>
      <c r="I106" s="99"/>
      <c r="J106" s="99"/>
      <c r="K106" s="100"/>
      <c r="L106" s="99"/>
      <c r="M106" s="99"/>
      <c r="N106" s="99"/>
      <c r="O106" s="99"/>
      <c r="P106" s="100"/>
      <c r="Q106" s="99"/>
      <c r="R106" s="99"/>
      <c r="S106" s="99"/>
      <c r="T106" s="99"/>
      <c r="U106" s="100"/>
    </row>
    <row r="107" spans="1:21" s="101" customFormat="1" x14ac:dyDescent="0.25">
      <c r="A107" s="67"/>
      <c r="B107" s="89"/>
      <c r="C107" s="99"/>
      <c r="D107" s="99"/>
      <c r="E107" s="99"/>
      <c r="F107" s="100"/>
      <c r="G107" s="89"/>
      <c r="H107" s="99"/>
      <c r="I107" s="99"/>
      <c r="J107" s="99"/>
      <c r="K107" s="100"/>
      <c r="L107" s="99"/>
      <c r="M107" s="99"/>
      <c r="N107" s="99"/>
      <c r="O107" s="99"/>
      <c r="P107" s="100"/>
      <c r="Q107" s="99"/>
      <c r="R107" s="99"/>
      <c r="S107" s="99"/>
      <c r="T107" s="99"/>
      <c r="U107" s="100"/>
    </row>
    <row r="108" spans="1:21" s="101" customFormat="1" x14ac:dyDescent="0.25">
      <c r="A108" s="67"/>
      <c r="B108" s="89"/>
      <c r="C108" s="99"/>
      <c r="D108" s="99"/>
      <c r="E108" s="99"/>
      <c r="F108" s="100"/>
      <c r="G108" s="89"/>
      <c r="H108" s="99"/>
      <c r="I108" s="99"/>
      <c r="J108" s="99"/>
      <c r="K108" s="100"/>
      <c r="L108" s="99"/>
      <c r="M108" s="99"/>
      <c r="N108" s="99"/>
      <c r="O108" s="99"/>
      <c r="P108" s="100"/>
      <c r="Q108" s="99"/>
      <c r="R108" s="99"/>
      <c r="S108" s="99"/>
      <c r="T108" s="99"/>
      <c r="U108" s="100"/>
    </row>
    <row r="109" spans="1:21" s="101" customFormat="1" x14ac:dyDescent="0.25">
      <c r="A109" s="67"/>
      <c r="B109" s="74"/>
      <c r="C109" s="67"/>
      <c r="D109" s="67"/>
      <c r="E109" s="67"/>
      <c r="F109" s="68"/>
      <c r="G109" s="74"/>
      <c r="H109" s="67"/>
      <c r="I109" s="67"/>
      <c r="J109" s="67"/>
      <c r="K109" s="68"/>
      <c r="L109" s="67"/>
      <c r="M109" s="67"/>
      <c r="N109" s="67"/>
      <c r="O109" s="67"/>
      <c r="P109" s="68"/>
      <c r="Q109" s="67"/>
      <c r="R109" s="67"/>
      <c r="S109" s="67"/>
      <c r="T109" s="67"/>
      <c r="U109" s="68"/>
    </row>
    <row r="110" spans="1:21" s="101" customFormat="1" x14ac:dyDescent="0.25">
      <c r="A110" s="67"/>
      <c r="B110" s="74"/>
      <c r="C110" s="67"/>
      <c r="D110" s="67"/>
      <c r="E110" s="67"/>
      <c r="F110" s="68"/>
      <c r="G110" s="74"/>
      <c r="H110" s="67"/>
      <c r="I110" s="67"/>
      <c r="J110" s="67"/>
      <c r="K110" s="68"/>
      <c r="L110" s="67"/>
      <c r="M110" s="67"/>
      <c r="N110" s="67"/>
      <c r="O110" s="67"/>
      <c r="P110" s="68"/>
      <c r="Q110" s="67"/>
      <c r="R110" s="67"/>
      <c r="S110" s="67"/>
      <c r="T110" s="67"/>
      <c r="U110" s="68"/>
    </row>
    <row r="111" spans="1:21" s="101" customFormat="1" x14ac:dyDescent="0.25">
      <c r="A111" s="67"/>
      <c r="B111" s="74"/>
      <c r="C111" s="67"/>
      <c r="D111" s="67"/>
      <c r="E111" s="67"/>
      <c r="F111" s="68"/>
      <c r="G111" s="74"/>
      <c r="H111" s="67"/>
      <c r="I111" s="67"/>
      <c r="J111" s="67"/>
      <c r="K111" s="68"/>
      <c r="L111" s="67"/>
      <c r="M111" s="67"/>
      <c r="N111" s="67"/>
      <c r="O111" s="67"/>
      <c r="P111" s="68"/>
      <c r="Q111" s="67"/>
      <c r="R111" s="67"/>
      <c r="S111" s="67"/>
      <c r="T111" s="67"/>
      <c r="U111" s="68"/>
    </row>
    <row r="112" spans="1:21" s="101" customFormat="1" x14ac:dyDescent="0.25">
      <c r="A112" s="67"/>
      <c r="B112" s="74"/>
      <c r="C112" s="67"/>
      <c r="D112" s="67"/>
      <c r="E112" s="67"/>
      <c r="F112" s="68"/>
      <c r="G112" s="74"/>
      <c r="H112" s="67"/>
      <c r="I112" s="67"/>
      <c r="J112" s="67"/>
      <c r="K112" s="68"/>
      <c r="L112" s="67"/>
      <c r="M112" s="67"/>
      <c r="N112" s="67"/>
      <c r="O112" s="67"/>
      <c r="P112" s="68"/>
      <c r="Q112" s="67"/>
      <c r="R112" s="67"/>
      <c r="S112" s="67"/>
      <c r="T112" s="67"/>
      <c r="U112" s="68"/>
    </row>
    <row r="113" spans="1:21" s="101" customFormat="1" x14ac:dyDescent="0.25">
      <c r="A113" s="67"/>
      <c r="B113" s="74"/>
      <c r="C113" s="67"/>
      <c r="D113" s="67"/>
      <c r="E113" s="67"/>
      <c r="F113" s="68"/>
      <c r="G113" s="74"/>
      <c r="H113" s="67"/>
      <c r="I113" s="67"/>
      <c r="J113" s="67"/>
      <c r="K113" s="68"/>
      <c r="L113" s="67"/>
      <c r="M113" s="67"/>
      <c r="N113" s="67"/>
      <c r="O113" s="67"/>
      <c r="P113" s="68"/>
      <c r="Q113" s="67"/>
      <c r="R113" s="67"/>
      <c r="S113" s="67"/>
      <c r="T113" s="67"/>
      <c r="U113" s="68"/>
    </row>
    <row r="114" spans="1:21" s="101" customFormat="1" x14ac:dyDescent="0.25">
      <c r="A114" s="67"/>
      <c r="B114" s="74"/>
      <c r="C114" s="67"/>
      <c r="D114" s="67"/>
      <c r="E114" s="67"/>
      <c r="F114" s="68"/>
      <c r="G114" s="74"/>
      <c r="H114" s="67"/>
      <c r="I114" s="67"/>
      <c r="J114" s="67"/>
      <c r="K114" s="68"/>
      <c r="L114" s="67"/>
      <c r="M114" s="67"/>
      <c r="N114" s="67"/>
      <c r="O114" s="67"/>
      <c r="P114" s="68"/>
      <c r="Q114" s="67"/>
      <c r="R114" s="67"/>
      <c r="S114" s="67"/>
      <c r="T114" s="67"/>
      <c r="U114" s="68"/>
    </row>
    <row r="115" spans="1:21" s="101" customFormat="1" x14ac:dyDescent="0.25">
      <c r="A115" s="67"/>
      <c r="B115" s="74"/>
      <c r="C115" s="67"/>
      <c r="D115" s="67"/>
      <c r="E115" s="67"/>
      <c r="F115" s="68"/>
      <c r="G115" s="74"/>
      <c r="H115" s="67"/>
      <c r="I115" s="67"/>
      <c r="J115" s="67"/>
      <c r="K115" s="68"/>
      <c r="L115" s="67"/>
      <c r="M115" s="67"/>
      <c r="N115" s="67"/>
      <c r="O115" s="67"/>
      <c r="P115" s="68"/>
      <c r="Q115" s="67"/>
      <c r="R115" s="67"/>
      <c r="S115" s="67"/>
      <c r="T115" s="67"/>
      <c r="U115" s="68"/>
    </row>
    <row r="116" spans="1:21" s="101" customFormat="1" x14ac:dyDescent="0.25">
      <c r="A116" s="67"/>
      <c r="B116" s="74"/>
      <c r="C116" s="67"/>
      <c r="D116" s="67"/>
      <c r="E116" s="67"/>
      <c r="F116" s="68"/>
      <c r="G116" s="74"/>
      <c r="H116" s="67"/>
      <c r="I116" s="67"/>
      <c r="J116" s="67"/>
      <c r="K116" s="68"/>
      <c r="L116" s="67"/>
      <c r="M116" s="67"/>
      <c r="N116" s="67"/>
      <c r="O116" s="67"/>
      <c r="P116" s="68"/>
      <c r="Q116" s="67"/>
      <c r="R116" s="67"/>
      <c r="S116" s="67"/>
      <c r="T116" s="67"/>
      <c r="U116" s="68"/>
    </row>
    <row r="117" spans="1:21" s="101" customFormat="1" x14ac:dyDescent="0.25">
      <c r="A117" s="67"/>
      <c r="B117" s="74"/>
      <c r="C117" s="67"/>
      <c r="D117" s="67"/>
      <c r="E117" s="67"/>
      <c r="F117" s="68"/>
      <c r="G117" s="74"/>
      <c r="H117" s="67"/>
      <c r="I117" s="67"/>
      <c r="J117" s="67"/>
      <c r="K117" s="68"/>
      <c r="L117" s="67"/>
      <c r="M117" s="67"/>
      <c r="N117" s="67"/>
      <c r="O117" s="67"/>
      <c r="P117" s="68"/>
      <c r="Q117" s="67"/>
      <c r="R117" s="67"/>
      <c r="S117" s="67"/>
      <c r="T117" s="67"/>
      <c r="U117" s="68"/>
    </row>
    <row r="118" spans="1:21" s="101" customFormat="1" x14ac:dyDescent="0.25">
      <c r="A118" s="67"/>
      <c r="B118" s="74"/>
      <c r="C118" s="67"/>
      <c r="D118" s="67"/>
      <c r="E118" s="67"/>
      <c r="F118" s="68"/>
      <c r="G118" s="74"/>
      <c r="H118" s="67"/>
      <c r="I118" s="67"/>
      <c r="J118" s="67"/>
      <c r="K118" s="68"/>
      <c r="L118" s="67"/>
      <c r="M118" s="67"/>
      <c r="N118" s="67"/>
      <c r="O118" s="67"/>
      <c r="P118" s="68"/>
      <c r="Q118" s="67"/>
      <c r="R118" s="67"/>
      <c r="S118" s="67"/>
      <c r="T118" s="67"/>
      <c r="U118" s="68"/>
    </row>
    <row r="119" spans="1:21" s="101" customFormat="1" x14ac:dyDescent="0.25">
      <c r="A119" s="67"/>
      <c r="B119" s="74"/>
      <c r="C119" s="67"/>
      <c r="D119" s="67"/>
      <c r="E119" s="67"/>
      <c r="F119" s="68"/>
      <c r="G119" s="74"/>
      <c r="H119" s="67"/>
      <c r="I119" s="67"/>
      <c r="J119" s="67"/>
      <c r="K119" s="68"/>
      <c r="L119" s="67"/>
      <c r="M119" s="67"/>
      <c r="N119" s="67"/>
      <c r="O119" s="67"/>
      <c r="P119" s="68"/>
      <c r="Q119" s="67"/>
      <c r="R119" s="67"/>
      <c r="S119" s="67"/>
      <c r="T119" s="67"/>
      <c r="U119" s="68"/>
    </row>
    <row r="120" spans="1:21" s="101" customFormat="1" x14ac:dyDescent="0.25">
      <c r="A120" s="67"/>
      <c r="B120" s="74"/>
      <c r="C120" s="67"/>
      <c r="D120" s="67"/>
      <c r="E120" s="67"/>
      <c r="F120" s="68"/>
      <c r="G120" s="74"/>
      <c r="H120" s="67"/>
      <c r="I120" s="67"/>
      <c r="J120" s="67"/>
      <c r="K120" s="68"/>
      <c r="L120" s="67"/>
      <c r="M120" s="67"/>
      <c r="N120" s="67"/>
      <c r="O120" s="67"/>
      <c r="P120" s="68"/>
      <c r="Q120" s="67"/>
      <c r="R120" s="67"/>
      <c r="S120" s="67"/>
      <c r="T120" s="67"/>
      <c r="U120" s="68"/>
    </row>
    <row r="121" spans="1:21" s="101" customFormat="1" x14ac:dyDescent="0.25">
      <c r="A121" s="67"/>
      <c r="B121" s="74"/>
      <c r="C121" s="67"/>
      <c r="D121" s="67"/>
      <c r="E121" s="67"/>
      <c r="F121" s="68"/>
      <c r="G121" s="74"/>
      <c r="H121" s="67"/>
      <c r="I121" s="67"/>
      <c r="J121" s="67"/>
      <c r="K121" s="68"/>
      <c r="L121" s="67"/>
      <c r="M121" s="67"/>
      <c r="N121" s="67"/>
      <c r="O121" s="67"/>
      <c r="P121" s="68"/>
      <c r="Q121" s="67"/>
      <c r="R121" s="67"/>
      <c r="S121" s="67"/>
      <c r="T121" s="67"/>
      <c r="U121" s="68"/>
    </row>
    <row r="122" spans="1:21" s="101" customFormat="1" x14ac:dyDescent="0.25">
      <c r="A122" s="67"/>
      <c r="B122" s="74"/>
      <c r="C122" s="67"/>
      <c r="D122" s="67"/>
      <c r="E122" s="67"/>
      <c r="F122" s="68"/>
      <c r="G122" s="74"/>
      <c r="H122" s="67"/>
      <c r="I122" s="67"/>
      <c r="J122" s="67"/>
      <c r="K122" s="68"/>
      <c r="L122" s="67"/>
      <c r="M122" s="67"/>
      <c r="N122" s="67"/>
      <c r="O122" s="67"/>
      <c r="P122" s="68"/>
      <c r="Q122" s="67"/>
      <c r="R122" s="67"/>
      <c r="S122" s="67"/>
      <c r="T122" s="67"/>
      <c r="U122" s="68"/>
    </row>
    <row r="123" spans="1:21" s="101" customFormat="1" x14ac:dyDescent="0.25">
      <c r="A123" s="67"/>
      <c r="B123" s="74"/>
      <c r="C123" s="67"/>
      <c r="D123" s="67"/>
      <c r="E123" s="67"/>
      <c r="F123" s="68"/>
      <c r="G123" s="74"/>
      <c r="H123" s="67"/>
      <c r="I123" s="67"/>
      <c r="J123" s="67"/>
      <c r="K123" s="68"/>
      <c r="L123" s="67"/>
      <c r="M123" s="67"/>
      <c r="N123" s="67"/>
      <c r="O123" s="67"/>
      <c r="P123" s="68"/>
      <c r="Q123" s="67"/>
      <c r="R123" s="67"/>
      <c r="S123" s="67"/>
      <c r="T123" s="67"/>
      <c r="U123" s="68"/>
    </row>
    <row r="124" spans="1:21" s="101" customFormat="1" x14ac:dyDescent="0.25">
      <c r="A124" s="67"/>
      <c r="B124" s="74"/>
      <c r="C124" s="67"/>
      <c r="D124" s="67"/>
      <c r="E124" s="67"/>
      <c r="F124" s="68"/>
      <c r="G124" s="74"/>
      <c r="H124" s="67"/>
      <c r="I124" s="67"/>
      <c r="J124" s="67"/>
      <c r="K124" s="68"/>
      <c r="L124" s="67"/>
      <c r="M124" s="67"/>
      <c r="N124" s="67"/>
      <c r="O124" s="67"/>
      <c r="P124" s="68"/>
      <c r="Q124" s="67"/>
      <c r="R124" s="67"/>
      <c r="S124" s="67"/>
      <c r="T124" s="67"/>
      <c r="U124" s="68"/>
    </row>
    <row r="125" spans="1:21" s="101" customFormat="1" x14ac:dyDescent="0.25">
      <c r="A125" s="67"/>
      <c r="B125" s="74"/>
      <c r="C125" s="67"/>
      <c r="D125" s="67"/>
      <c r="E125" s="67"/>
      <c r="F125" s="68"/>
      <c r="G125" s="74"/>
      <c r="H125" s="67"/>
      <c r="I125" s="67"/>
      <c r="J125" s="67"/>
      <c r="K125" s="68"/>
      <c r="L125" s="67"/>
      <c r="M125" s="67"/>
      <c r="N125" s="67"/>
      <c r="O125" s="67"/>
      <c r="P125" s="68"/>
      <c r="Q125" s="67"/>
      <c r="R125" s="67"/>
      <c r="S125" s="67"/>
      <c r="T125" s="67"/>
      <c r="U125" s="68"/>
    </row>
    <row r="126" spans="1:21" s="101" customFormat="1" x14ac:dyDescent="0.25">
      <c r="A126" s="67"/>
      <c r="B126" s="74"/>
      <c r="C126" s="67"/>
      <c r="D126" s="67"/>
      <c r="E126" s="67"/>
      <c r="F126" s="68"/>
      <c r="G126" s="74"/>
      <c r="H126" s="67"/>
      <c r="I126" s="67"/>
      <c r="J126" s="67"/>
      <c r="K126" s="68"/>
      <c r="L126" s="67"/>
      <c r="M126" s="67"/>
      <c r="N126" s="67"/>
      <c r="O126" s="67"/>
      <c r="P126" s="68"/>
      <c r="Q126" s="67"/>
      <c r="R126" s="67"/>
      <c r="S126" s="67"/>
      <c r="T126" s="67"/>
      <c r="U126" s="68"/>
    </row>
    <row r="127" spans="1:21" s="101" customFormat="1" x14ac:dyDescent="0.25">
      <c r="A127" s="67"/>
      <c r="B127" s="74"/>
      <c r="C127" s="67"/>
      <c r="D127" s="67"/>
      <c r="E127" s="67"/>
      <c r="F127" s="68"/>
      <c r="G127" s="74"/>
      <c r="H127" s="67"/>
      <c r="I127" s="67"/>
      <c r="J127" s="67"/>
      <c r="K127" s="68"/>
      <c r="L127" s="67"/>
      <c r="M127" s="67"/>
      <c r="N127" s="67"/>
      <c r="O127" s="67"/>
      <c r="P127" s="68"/>
      <c r="Q127" s="67"/>
      <c r="R127" s="67"/>
      <c r="S127" s="67"/>
      <c r="T127" s="67"/>
      <c r="U127" s="68"/>
    </row>
    <row r="128" spans="1:21" s="101" customFormat="1" x14ac:dyDescent="0.25">
      <c r="A128" s="67"/>
      <c r="B128" s="74"/>
      <c r="C128" s="67"/>
      <c r="D128" s="67"/>
      <c r="E128" s="67"/>
      <c r="F128" s="68"/>
      <c r="G128" s="74"/>
      <c r="H128" s="67"/>
      <c r="I128" s="67"/>
      <c r="J128" s="67"/>
      <c r="K128" s="68"/>
      <c r="L128" s="67"/>
      <c r="M128" s="67"/>
      <c r="N128" s="67"/>
      <c r="O128" s="67"/>
      <c r="P128" s="68"/>
      <c r="Q128" s="67"/>
      <c r="R128" s="67"/>
      <c r="S128" s="67"/>
      <c r="T128" s="67"/>
      <c r="U128" s="68"/>
    </row>
    <row r="129" spans="1:21" s="101" customFormat="1" x14ac:dyDescent="0.25">
      <c r="A129" s="67"/>
      <c r="B129" s="74"/>
      <c r="C129" s="67"/>
      <c r="D129" s="67"/>
      <c r="E129" s="67"/>
      <c r="F129" s="68"/>
      <c r="G129" s="74"/>
      <c r="H129" s="67"/>
      <c r="I129" s="67"/>
      <c r="J129" s="67"/>
      <c r="K129" s="68"/>
      <c r="L129" s="67"/>
      <c r="M129" s="67"/>
      <c r="N129" s="67"/>
      <c r="O129" s="67"/>
      <c r="P129" s="68"/>
      <c r="Q129" s="67"/>
      <c r="R129" s="67"/>
      <c r="S129" s="67"/>
      <c r="T129" s="67"/>
      <c r="U129" s="68"/>
    </row>
    <row r="130" spans="1:21" s="101" customFormat="1" x14ac:dyDescent="0.25">
      <c r="A130" s="67"/>
      <c r="B130" s="74"/>
      <c r="C130" s="67"/>
      <c r="D130" s="67"/>
      <c r="E130" s="67"/>
      <c r="F130" s="68"/>
      <c r="G130" s="74"/>
      <c r="H130" s="67"/>
      <c r="I130" s="67"/>
      <c r="J130" s="67"/>
      <c r="K130" s="68"/>
      <c r="L130" s="67"/>
      <c r="M130" s="67"/>
      <c r="N130" s="67"/>
      <c r="O130" s="67"/>
      <c r="P130" s="68"/>
      <c r="Q130" s="67"/>
      <c r="R130" s="67"/>
      <c r="S130" s="67"/>
      <c r="T130" s="67"/>
      <c r="U130" s="68"/>
    </row>
    <row r="131" spans="1:21" s="101" customFormat="1" x14ac:dyDescent="0.25">
      <c r="A131" s="67"/>
      <c r="B131" s="74"/>
      <c r="C131" s="67"/>
      <c r="D131" s="67"/>
      <c r="E131" s="67"/>
      <c r="F131" s="68"/>
      <c r="G131" s="74"/>
      <c r="H131" s="67"/>
      <c r="I131" s="67"/>
      <c r="J131" s="67"/>
      <c r="K131" s="68"/>
      <c r="L131" s="67"/>
      <c r="M131" s="67"/>
      <c r="N131" s="67"/>
      <c r="O131" s="67"/>
      <c r="P131" s="68"/>
      <c r="Q131" s="67"/>
      <c r="R131" s="67"/>
      <c r="S131" s="67"/>
      <c r="T131" s="67"/>
      <c r="U131" s="68"/>
    </row>
    <row r="132" spans="1:21" s="101" customFormat="1" x14ac:dyDescent="0.25">
      <c r="A132" s="67"/>
      <c r="B132" s="74"/>
      <c r="C132" s="67"/>
      <c r="D132" s="67"/>
      <c r="E132" s="67"/>
      <c r="F132" s="68"/>
      <c r="G132" s="74"/>
      <c r="H132" s="67"/>
      <c r="I132" s="67"/>
      <c r="J132" s="67"/>
      <c r="K132" s="68"/>
      <c r="L132" s="67"/>
      <c r="M132" s="67"/>
      <c r="N132" s="67"/>
      <c r="O132" s="67"/>
      <c r="P132" s="68"/>
      <c r="Q132" s="67"/>
      <c r="R132" s="67"/>
      <c r="S132" s="67"/>
      <c r="T132" s="67"/>
      <c r="U132" s="68"/>
    </row>
    <row r="133" spans="1:21" s="101" customFormat="1" x14ac:dyDescent="0.25">
      <c r="A133" s="67"/>
      <c r="B133" s="74"/>
      <c r="C133" s="67"/>
      <c r="D133" s="67"/>
      <c r="E133" s="67"/>
      <c r="F133" s="68"/>
      <c r="G133" s="74"/>
      <c r="H133" s="67"/>
      <c r="I133" s="67"/>
      <c r="J133" s="67"/>
      <c r="K133" s="68"/>
      <c r="L133" s="67"/>
      <c r="M133" s="67"/>
      <c r="N133" s="67"/>
      <c r="O133" s="67"/>
      <c r="P133" s="68"/>
      <c r="Q133" s="67"/>
      <c r="R133" s="67"/>
      <c r="S133" s="67"/>
      <c r="T133" s="67"/>
      <c r="U133" s="68"/>
    </row>
    <row r="134" spans="1:21" s="101" customFormat="1" x14ac:dyDescent="0.25">
      <c r="A134" s="67"/>
      <c r="B134" s="74"/>
      <c r="C134" s="67"/>
      <c r="D134" s="67"/>
      <c r="E134" s="67"/>
      <c r="F134" s="68"/>
      <c r="G134" s="74"/>
      <c r="H134" s="67"/>
      <c r="I134" s="67"/>
      <c r="J134" s="67"/>
      <c r="K134" s="68"/>
      <c r="L134" s="67"/>
      <c r="M134" s="67"/>
      <c r="N134" s="67"/>
      <c r="O134" s="67"/>
      <c r="P134" s="68"/>
      <c r="Q134" s="67"/>
      <c r="R134" s="67"/>
      <c r="S134" s="67"/>
      <c r="T134" s="67"/>
      <c r="U134" s="68"/>
    </row>
    <row r="135" spans="1:21" s="101" customFormat="1" x14ac:dyDescent="0.25">
      <c r="A135" s="67"/>
      <c r="B135" s="74"/>
      <c r="C135" s="67"/>
      <c r="D135" s="67"/>
      <c r="E135" s="67"/>
      <c r="F135" s="68"/>
      <c r="G135" s="74"/>
      <c r="H135" s="67"/>
      <c r="I135" s="67"/>
      <c r="J135" s="67"/>
      <c r="K135" s="68"/>
      <c r="L135" s="67"/>
      <c r="M135" s="67"/>
      <c r="N135" s="67"/>
      <c r="O135" s="67"/>
      <c r="P135" s="68"/>
      <c r="Q135" s="67"/>
      <c r="R135" s="67"/>
      <c r="S135" s="67"/>
      <c r="T135" s="67"/>
      <c r="U135" s="68"/>
    </row>
    <row r="136" spans="1:21" s="101" customFormat="1" x14ac:dyDescent="0.25">
      <c r="A136" s="67"/>
      <c r="B136" s="74"/>
      <c r="C136" s="67"/>
      <c r="D136" s="67"/>
      <c r="E136" s="67"/>
      <c r="F136" s="68"/>
      <c r="G136" s="74"/>
      <c r="H136" s="67"/>
      <c r="I136" s="67"/>
      <c r="J136" s="67"/>
      <c r="K136" s="68"/>
      <c r="L136" s="67"/>
      <c r="M136" s="67"/>
      <c r="N136" s="67"/>
      <c r="O136" s="67"/>
      <c r="P136" s="68"/>
      <c r="Q136" s="67"/>
      <c r="R136" s="67"/>
      <c r="S136" s="67"/>
      <c r="T136" s="67"/>
      <c r="U136" s="68"/>
    </row>
    <row r="137" spans="1:21" s="101" customFormat="1" x14ac:dyDescent="0.25">
      <c r="A137" s="67"/>
      <c r="B137" s="74"/>
      <c r="C137" s="67"/>
      <c r="D137" s="67"/>
      <c r="E137" s="67"/>
      <c r="F137" s="68"/>
      <c r="G137" s="74"/>
      <c r="H137" s="67"/>
      <c r="I137" s="67"/>
      <c r="J137" s="67"/>
      <c r="K137" s="68"/>
      <c r="L137" s="67"/>
      <c r="M137" s="67"/>
      <c r="N137" s="67"/>
      <c r="O137" s="67"/>
      <c r="P137" s="68"/>
      <c r="Q137" s="67"/>
      <c r="R137" s="67"/>
      <c r="S137" s="67"/>
      <c r="T137" s="67"/>
      <c r="U137" s="68"/>
    </row>
    <row r="138" spans="1:21" s="101" customFormat="1" x14ac:dyDescent="0.25">
      <c r="A138" s="67"/>
      <c r="B138" s="74"/>
      <c r="C138" s="67"/>
      <c r="D138" s="67"/>
      <c r="E138" s="67"/>
      <c r="F138" s="68"/>
      <c r="G138" s="74"/>
      <c r="H138" s="67"/>
      <c r="I138" s="67"/>
      <c r="J138" s="67"/>
      <c r="K138" s="68"/>
      <c r="L138" s="67"/>
      <c r="M138" s="67"/>
      <c r="N138" s="67"/>
      <c r="O138" s="67"/>
      <c r="P138" s="68"/>
      <c r="Q138" s="67"/>
      <c r="R138" s="67"/>
      <c r="S138" s="67"/>
      <c r="T138" s="67"/>
      <c r="U138" s="68"/>
    </row>
    <row r="139" spans="1:21" s="101" customFormat="1" x14ac:dyDescent="0.25">
      <c r="A139" s="67"/>
      <c r="B139" s="74"/>
      <c r="C139" s="67"/>
      <c r="D139" s="67"/>
      <c r="E139" s="67"/>
      <c r="F139" s="68"/>
      <c r="G139" s="74"/>
      <c r="H139" s="67"/>
      <c r="I139" s="67"/>
      <c r="J139" s="67"/>
      <c r="K139" s="68"/>
      <c r="L139" s="67"/>
      <c r="M139" s="67"/>
      <c r="N139" s="67"/>
      <c r="O139" s="67"/>
      <c r="P139" s="68"/>
      <c r="Q139" s="67"/>
      <c r="R139" s="67"/>
      <c r="S139" s="67"/>
      <c r="T139" s="67"/>
      <c r="U139" s="68"/>
    </row>
    <row r="140" spans="1:21" s="101" customFormat="1" x14ac:dyDescent="0.25">
      <c r="A140" s="67"/>
      <c r="B140" s="74"/>
      <c r="C140" s="67"/>
      <c r="D140" s="67"/>
      <c r="E140" s="67"/>
      <c r="F140" s="68"/>
      <c r="G140" s="74"/>
      <c r="H140" s="67"/>
      <c r="I140" s="67"/>
      <c r="J140" s="67"/>
      <c r="K140" s="68"/>
      <c r="L140" s="67"/>
      <c r="M140" s="67"/>
      <c r="N140" s="67"/>
      <c r="O140" s="67"/>
      <c r="P140" s="68"/>
      <c r="Q140" s="67"/>
      <c r="R140" s="67"/>
      <c r="S140" s="67"/>
      <c r="T140" s="67"/>
      <c r="U140" s="68"/>
    </row>
    <row r="141" spans="1:21" s="101" customFormat="1" x14ac:dyDescent="0.25">
      <c r="A141" s="67"/>
      <c r="B141" s="74"/>
      <c r="C141" s="67"/>
      <c r="D141" s="67"/>
      <c r="E141" s="67"/>
      <c r="F141" s="68"/>
      <c r="G141" s="74"/>
      <c r="H141" s="67"/>
      <c r="I141" s="67"/>
      <c r="J141" s="67"/>
      <c r="K141" s="68"/>
      <c r="L141" s="67"/>
      <c r="M141" s="67"/>
      <c r="N141" s="67"/>
      <c r="O141" s="67"/>
      <c r="P141" s="68"/>
      <c r="Q141" s="67"/>
      <c r="R141" s="67"/>
      <c r="S141" s="67"/>
      <c r="T141" s="67"/>
      <c r="U141" s="68"/>
    </row>
    <row r="142" spans="1:21" s="101" customFormat="1" x14ac:dyDescent="0.25">
      <c r="A142" s="67"/>
      <c r="B142" s="74"/>
      <c r="C142" s="67"/>
      <c r="D142" s="67"/>
      <c r="E142" s="67"/>
      <c r="F142" s="68"/>
      <c r="G142" s="74"/>
      <c r="H142" s="67"/>
      <c r="I142" s="67"/>
      <c r="J142" s="67"/>
      <c r="K142" s="68"/>
      <c r="L142" s="67"/>
      <c r="M142" s="67"/>
      <c r="N142" s="67"/>
      <c r="O142" s="67"/>
      <c r="P142" s="68"/>
      <c r="Q142" s="67"/>
      <c r="R142" s="67"/>
      <c r="S142" s="67"/>
      <c r="T142" s="67"/>
      <c r="U142" s="68"/>
    </row>
    <row r="143" spans="1:21" s="101" customFormat="1" x14ac:dyDescent="0.25">
      <c r="A143" s="67"/>
      <c r="B143" s="74"/>
      <c r="C143" s="67"/>
      <c r="D143" s="67"/>
      <c r="E143" s="67"/>
      <c r="F143" s="68"/>
      <c r="G143" s="74"/>
      <c r="H143" s="67"/>
      <c r="I143" s="67"/>
      <c r="J143" s="67"/>
      <c r="K143" s="68"/>
      <c r="L143" s="67"/>
      <c r="M143" s="67"/>
      <c r="N143" s="67"/>
      <c r="O143" s="67"/>
      <c r="P143" s="68"/>
      <c r="Q143" s="67"/>
      <c r="R143" s="67"/>
      <c r="S143" s="67"/>
      <c r="T143" s="67"/>
      <c r="U143" s="68"/>
    </row>
    <row r="144" spans="1:21" s="101" customFormat="1" x14ac:dyDescent="0.25">
      <c r="A144" s="67"/>
      <c r="B144" s="74"/>
      <c r="C144" s="67"/>
      <c r="D144" s="67"/>
      <c r="E144" s="67"/>
      <c r="F144" s="68"/>
      <c r="G144" s="74"/>
      <c r="H144" s="67"/>
      <c r="I144" s="67"/>
      <c r="J144" s="67"/>
      <c r="K144" s="68"/>
      <c r="L144" s="67"/>
      <c r="M144" s="67"/>
      <c r="N144" s="67"/>
      <c r="O144" s="67"/>
      <c r="P144" s="68"/>
      <c r="Q144" s="67"/>
      <c r="R144" s="67"/>
      <c r="S144" s="67"/>
      <c r="T144" s="67"/>
      <c r="U144" s="68"/>
    </row>
    <row r="145" spans="1:21" s="101" customFormat="1" x14ac:dyDescent="0.25">
      <c r="A145" s="67"/>
      <c r="B145" s="74"/>
      <c r="C145" s="67"/>
      <c r="D145" s="67"/>
      <c r="E145" s="67"/>
      <c r="F145" s="68"/>
      <c r="G145" s="74"/>
      <c r="H145" s="67"/>
      <c r="I145" s="67"/>
      <c r="J145" s="67"/>
      <c r="K145" s="68"/>
      <c r="L145" s="67"/>
      <c r="M145" s="67"/>
      <c r="N145" s="67"/>
      <c r="O145" s="67"/>
      <c r="P145" s="68"/>
      <c r="Q145" s="67"/>
      <c r="R145" s="67"/>
      <c r="S145" s="67"/>
      <c r="T145" s="67"/>
      <c r="U145" s="68"/>
    </row>
    <row r="146" spans="1:21" s="101" customFormat="1" x14ac:dyDescent="0.25">
      <c r="A146" s="67"/>
      <c r="B146" s="74"/>
      <c r="C146" s="67"/>
      <c r="D146" s="67"/>
      <c r="E146" s="67"/>
      <c r="F146" s="68"/>
      <c r="G146" s="74"/>
      <c r="H146" s="67"/>
      <c r="I146" s="67"/>
      <c r="J146" s="67"/>
      <c r="K146" s="68"/>
      <c r="L146" s="67"/>
      <c r="M146" s="67"/>
      <c r="N146" s="67"/>
      <c r="O146" s="67"/>
      <c r="P146" s="68"/>
      <c r="Q146" s="67"/>
      <c r="R146" s="67"/>
      <c r="S146" s="67"/>
      <c r="T146" s="67"/>
      <c r="U146" s="68"/>
    </row>
    <row r="147" spans="1:21" s="101" customFormat="1" x14ac:dyDescent="0.25">
      <c r="A147" s="67"/>
      <c r="B147" s="74"/>
      <c r="C147" s="67"/>
      <c r="D147" s="67"/>
      <c r="E147" s="67"/>
      <c r="F147" s="68"/>
      <c r="G147" s="74"/>
      <c r="H147" s="67"/>
      <c r="I147" s="67"/>
      <c r="J147" s="67"/>
      <c r="K147" s="68"/>
      <c r="L147" s="67"/>
      <c r="M147" s="67"/>
      <c r="N147" s="67"/>
      <c r="O147" s="67"/>
      <c r="P147" s="68"/>
      <c r="Q147" s="67"/>
      <c r="R147" s="67"/>
      <c r="S147" s="67"/>
      <c r="T147" s="67"/>
      <c r="U147" s="68"/>
    </row>
    <row r="148" spans="1:21" s="101" customFormat="1" x14ac:dyDescent="0.25">
      <c r="A148" s="67"/>
      <c r="B148" s="74"/>
      <c r="C148" s="67"/>
      <c r="D148" s="67"/>
      <c r="E148" s="67"/>
      <c r="F148" s="68"/>
      <c r="G148" s="74"/>
      <c r="H148" s="67"/>
      <c r="I148" s="67"/>
      <c r="J148" s="67"/>
      <c r="K148" s="68"/>
      <c r="L148" s="67"/>
      <c r="M148" s="67"/>
      <c r="N148" s="67"/>
      <c r="O148" s="67"/>
      <c r="P148" s="68"/>
      <c r="Q148" s="67"/>
      <c r="R148" s="67"/>
      <c r="S148" s="67"/>
      <c r="T148" s="67"/>
      <c r="U148" s="68"/>
    </row>
    <row r="149" spans="1:21" s="101" customFormat="1" x14ac:dyDescent="0.25">
      <c r="A149" s="67"/>
      <c r="B149" s="74"/>
      <c r="C149" s="67"/>
      <c r="D149" s="67"/>
      <c r="E149" s="67"/>
      <c r="F149" s="68"/>
      <c r="G149" s="74"/>
      <c r="H149" s="67"/>
      <c r="I149" s="67"/>
      <c r="J149" s="67"/>
      <c r="K149" s="68"/>
      <c r="L149" s="67"/>
      <c r="M149" s="67"/>
      <c r="N149" s="67"/>
      <c r="O149" s="67"/>
      <c r="P149" s="68"/>
      <c r="Q149" s="67"/>
      <c r="R149" s="67"/>
      <c r="S149" s="67"/>
      <c r="T149" s="67"/>
      <c r="U149" s="68"/>
    </row>
    <row r="150" spans="1:21" s="101" customFormat="1" x14ac:dyDescent="0.25">
      <c r="A150" s="67"/>
      <c r="B150" s="74"/>
      <c r="C150" s="67"/>
      <c r="D150" s="67"/>
      <c r="E150" s="67"/>
      <c r="F150" s="68"/>
      <c r="G150" s="74"/>
      <c r="H150" s="67"/>
      <c r="I150" s="67"/>
      <c r="J150" s="67"/>
      <c r="K150" s="68"/>
      <c r="L150" s="67"/>
      <c r="M150" s="67"/>
      <c r="N150" s="67"/>
      <c r="O150" s="67"/>
      <c r="P150" s="68"/>
      <c r="Q150" s="67"/>
      <c r="R150" s="67"/>
      <c r="S150" s="67"/>
      <c r="T150" s="67"/>
      <c r="U150" s="68"/>
    </row>
    <row r="151" spans="1:21" s="101" customFormat="1" x14ac:dyDescent="0.25">
      <c r="A151" s="67"/>
      <c r="B151" s="74"/>
      <c r="C151" s="67"/>
      <c r="D151" s="67"/>
      <c r="E151" s="67"/>
      <c r="F151" s="68"/>
      <c r="G151" s="74"/>
      <c r="H151" s="67"/>
      <c r="I151" s="67"/>
      <c r="J151" s="67"/>
      <c r="K151" s="68"/>
      <c r="L151" s="67"/>
      <c r="M151" s="67"/>
      <c r="N151" s="67"/>
      <c r="O151" s="67"/>
      <c r="P151" s="68"/>
      <c r="Q151" s="67"/>
      <c r="R151" s="67"/>
      <c r="S151" s="67"/>
      <c r="T151" s="67"/>
      <c r="U151" s="68"/>
    </row>
    <row r="152" spans="1:21" s="101" customFormat="1" x14ac:dyDescent="0.25">
      <c r="A152" s="67"/>
      <c r="B152" s="74"/>
      <c r="C152" s="67"/>
      <c r="D152" s="67"/>
      <c r="E152" s="67"/>
      <c r="F152" s="68"/>
      <c r="G152" s="74"/>
      <c r="H152" s="67"/>
      <c r="I152" s="67"/>
      <c r="J152" s="67"/>
      <c r="K152" s="68"/>
      <c r="L152" s="67"/>
      <c r="M152" s="67"/>
      <c r="N152" s="67"/>
      <c r="O152" s="67"/>
      <c r="P152" s="68"/>
      <c r="Q152" s="67"/>
      <c r="R152" s="67"/>
      <c r="S152" s="67"/>
      <c r="T152" s="67"/>
      <c r="U152" s="68"/>
    </row>
    <row r="153" spans="1:21" s="101" customFormat="1" x14ac:dyDescent="0.25">
      <c r="A153" s="67"/>
      <c r="B153" s="74"/>
      <c r="C153" s="67"/>
      <c r="D153" s="67"/>
      <c r="E153" s="67"/>
      <c r="F153" s="68"/>
      <c r="G153" s="74"/>
      <c r="H153" s="67"/>
      <c r="I153" s="67"/>
      <c r="J153" s="67"/>
      <c r="K153" s="68"/>
      <c r="L153" s="67"/>
      <c r="M153" s="67"/>
      <c r="N153" s="67"/>
      <c r="O153" s="67"/>
      <c r="P153" s="68"/>
      <c r="Q153" s="67"/>
      <c r="R153" s="67"/>
      <c r="S153" s="67"/>
      <c r="T153" s="67"/>
      <c r="U153" s="68"/>
    </row>
    <row r="154" spans="1:21" s="101" customFormat="1" x14ac:dyDescent="0.25">
      <c r="A154" s="67"/>
      <c r="B154" s="74"/>
      <c r="C154" s="67"/>
      <c r="D154" s="67"/>
      <c r="E154" s="67"/>
      <c r="F154" s="68"/>
      <c r="G154" s="74"/>
      <c r="H154" s="67"/>
      <c r="I154" s="67"/>
      <c r="J154" s="67"/>
      <c r="K154" s="68"/>
      <c r="L154" s="67"/>
      <c r="M154" s="67"/>
      <c r="N154" s="67"/>
      <c r="O154" s="67"/>
      <c r="P154" s="68"/>
      <c r="Q154" s="67"/>
      <c r="R154" s="67"/>
      <c r="S154" s="67"/>
      <c r="T154" s="67"/>
      <c r="U154" s="68"/>
    </row>
    <row r="155" spans="1:21" s="101" customFormat="1" x14ac:dyDescent="0.25">
      <c r="A155" s="67"/>
      <c r="B155" s="74"/>
      <c r="C155" s="67"/>
      <c r="D155" s="67"/>
      <c r="E155" s="67"/>
      <c r="F155" s="68"/>
      <c r="G155" s="74"/>
      <c r="H155" s="67"/>
      <c r="I155" s="67"/>
      <c r="J155" s="67"/>
      <c r="K155" s="68"/>
      <c r="L155" s="67"/>
      <c r="M155" s="67"/>
      <c r="N155" s="67"/>
      <c r="O155" s="67"/>
      <c r="P155" s="68"/>
      <c r="Q155" s="67"/>
      <c r="R155" s="67"/>
      <c r="S155" s="67"/>
      <c r="T155" s="67"/>
      <c r="U155" s="68"/>
    </row>
    <row r="156" spans="1:21" s="101" customFormat="1" x14ac:dyDescent="0.25">
      <c r="A156" s="67"/>
      <c r="B156" s="74"/>
      <c r="C156" s="67"/>
      <c r="D156" s="67"/>
      <c r="E156" s="67"/>
      <c r="F156" s="68"/>
      <c r="G156" s="74"/>
      <c r="H156" s="67"/>
      <c r="I156" s="67"/>
      <c r="J156" s="67"/>
      <c r="K156" s="68"/>
      <c r="L156" s="67"/>
      <c r="M156" s="67"/>
      <c r="N156" s="67"/>
      <c r="O156" s="67"/>
      <c r="P156" s="68"/>
      <c r="Q156" s="67"/>
      <c r="R156" s="67"/>
      <c r="S156" s="67"/>
      <c r="T156" s="67"/>
      <c r="U156" s="68"/>
    </row>
    <row r="157" spans="1:21" s="101" customFormat="1" x14ac:dyDescent="0.25">
      <c r="A157" s="67"/>
      <c r="B157" s="74"/>
      <c r="C157" s="67"/>
      <c r="D157" s="67"/>
      <c r="E157" s="67"/>
      <c r="F157" s="68"/>
      <c r="G157" s="74"/>
      <c r="H157" s="67"/>
      <c r="I157" s="67"/>
      <c r="J157" s="67"/>
      <c r="K157" s="68"/>
      <c r="L157" s="67"/>
      <c r="M157" s="67"/>
      <c r="N157" s="67"/>
      <c r="O157" s="67"/>
      <c r="P157" s="68"/>
      <c r="Q157" s="67"/>
      <c r="R157" s="67"/>
      <c r="S157" s="67"/>
      <c r="T157" s="67"/>
      <c r="U157" s="68"/>
    </row>
    <row r="158" spans="1:21" s="101" customFormat="1" x14ac:dyDescent="0.25">
      <c r="A158" s="67"/>
      <c r="B158" s="74"/>
      <c r="C158" s="67"/>
      <c r="D158" s="67"/>
      <c r="E158" s="67"/>
      <c r="F158" s="68"/>
      <c r="G158" s="74"/>
      <c r="H158" s="67"/>
      <c r="I158" s="67"/>
      <c r="J158" s="67"/>
      <c r="K158" s="68"/>
      <c r="L158" s="67"/>
      <c r="M158" s="67"/>
      <c r="N158" s="67"/>
      <c r="O158" s="67"/>
      <c r="P158" s="68"/>
      <c r="Q158" s="67"/>
      <c r="R158" s="67"/>
      <c r="S158" s="67"/>
      <c r="T158" s="67"/>
      <c r="U158" s="68"/>
    </row>
    <row r="159" spans="1:21" s="101" customFormat="1" x14ac:dyDescent="0.25">
      <c r="A159" s="67"/>
      <c r="B159" s="74"/>
      <c r="C159" s="67"/>
      <c r="D159" s="67"/>
      <c r="E159" s="67"/>
      <c r="F159" s="68"/>
      <c r="G159" s="74"/>
      <c r="H159" s="67"/>
      <c r="I159" s="67"/>
      <c r="J159" s="67"/>
      <c r="K159" s="68"/>
      <c r="L159" s="67"/>
      <c r="M159" s="67"/>
      <c r="N159" s="67"/>
      <c r="O159" s="67"/>
      <c r="P159" s="68"/>
      <c r="Q159" s="67"/>
      <c r="R159" s="67"/>
      <c r="S159" s="67"/>
      <c r="T159" s="67"/>
      <c r="U159" s="68"/>
    </row>
    <row r="160" spans="1:21" s="101" customFormat="1" x14ac:dyDescent="0.25">
      <c r="A160" s="67"/>
      <c r="B160" s="74"/>
      <c r="C160" s="67"/>
      <c r="D160" s="67"/>
      <c r="E160" s="67"/>
      <c r="F160" s="68"/>
      <c r="G160" s="74"/>
      <c r="H160" s="67"/>
      <c r="I160" s="67"/>
      <c r="J160" s="67"/>
      <c r="K160" s="68"/>
      <c r="L160" s="67"/>
      <c r="M160" s="67"/>
      <c r="N160" s="67"/>
      <c r="O160" s="67"/>
      <c r="P160" s="68"/>
      <c r="Q160" s="67"/>
      <c r="R160" s="67"/>
      <c r="S160" s="67"/>
      <c r="T160" s="67"/>
      <c r="U160" s="68"/>
    </row>
    <row r="161" spans="1:21" s="101" customFormat="1" x14ac:dyDescent="0.25">
      <c r="A161" s="67"/>
      <c r="B161" s="74"/>
      <c r="C161" s="67"/>
      <c r="D161" s="67"/>
      <c r="E161" s="67"/>
      <c r="F161" s="68"/>
      <c r="G161" s="74"/>
      <c r="H161" s="67"/>
      <c r="I161" s="67"/>
      <c r="J161" s="67"/>
      <c r="K161" s="68"/>
      <c r="L161" s="67"/>
      <c r="M161" s="67"/>
      <c r="N161" s="67"/>
      <c r="O161" s="67"/>
      <c r="P161" s="68"/>
      <c r="Q161" s="67"/>
      <c r="R161" s="67"/>
      <c r="S161" s="67"/>
      <c r="T161" s="67"/>
      <c r="U161" s="68"/>
    </row>
    <row r="162" spans="1:21" s="101" customFormat="1" x14ac:dyDescent="0.25">
      <c r="A162" s="67"/>
      <c r="B162" s="74"/>
      <c r="C162" s="67"/>
      <c r="D162" s="67"/>
      <c r="E162" s="67"/>
      <c r="F162" s="68"/>
      <c r="G162" s="74"/>
      <c r="H162" s="67"/>
      <c r="I162" s="67"/>
      <c r="J162" s="67"/>
      <c r="K162" s="68"/>
      <c r="L162" s="67"/>
      <c r="M162" s="67"/>
      <c r="N162" s="67"/>
      <c r="O162" s="67"/>
      <c r="P162" s="68"/>
      <c r="Q162" s="67"/>
      <c r="R162" s="67"/>
      <c r="S162" s="67"/>
      <c r="T162" s="67"/>
      <c r="U162" s="68"/>
    </row>
    <row r="163" spans="1:21" s="101" customFormat="1" x14ac:dyDescent="0.25">
      <c r="A163" s="67"/>
      <c r="B163" s="74"/>
      <c r="C163" s="67"/>
      <c r="D163" s="67"/>
      <c r="E163" s="67"/>
      <c r="F163" s="68"/>
      <c r="G163" s="74"/>
      <c r="H163" s="67"/>
      <c r="I163" s="67"/>
      <c r="J163" s="67"/>
      <c r="K163" s="68"/>
      <c r="L163" s="67"/>
      <c r="M163" s="67"/>
      <c r="N163" s="67"/>
      <c r="O163" s="67"/>
      <c r="P163" s="68"/>
      <c r="Q163" s="67"/>
      <c r="R163" s="67"/>
      <c r="S163" s="67"/>
      <c r="T163" s="67"/>
      <c r="U163" s="68"/>
    </row>
    <row r="164" spans="1:21" s="101" customFormat="1" x14ac:dyDescent="0.25">
      <c r="A164" s="67"/>
      <c r="B164" s="74"/>
      <c r="C164" s="67"/>
      <c r="D164" s="67"/>
      <c r="E164" s="67"/>
      <c r="F164" s="68"/>
      <c r="G164" s="74"/>
      <c r="H164" s="67"/>
      <c r="I164" s="67"/>
      <c r="J164" s="67"/>
      <c r="K164" s="68"/>
      <c r="L164" s="67"/>
      <c r="M164" s="67"/>
      <c r="N164" s="67"/>
      <c r="O164" s="67"/>
      <c r="P164" s="68"/>
      <c r="Q164" s="67"/>
      <c r="R164" s="67"/>
      <c r="S164" s="67"/>
      <c r="T164" s="67"/>
      <c r="U164" s="68"/>
    </row>
    <row r="165" spans="1:21" s="101" customFormat="1" x14ac:dyDescent="0.25">
      <c r="A165" s="67"/>
      <c r="B165" s="74"/>
      <c r="C165" s="67"/>
      <c r="D165" s="67"/>
      <c r="E165" s="67"/>
      <c r="F165" s="68"/>
      <c r="G165" s="74"/>
      <c r="H165" s="67"/>
      <c r="I165" s="67"/>
      <c r="J165" s="67"/>
      <c r="K165" s="68"/>
      <c r="L165" s="67"/>
      <c r="M165" s="67"/>
      <c r="N165" s="67"/>
      <c r="O165" s="67"/>
      <c r="P165" s="68"/>
      <c r="Q165" s="67"/>
      <c r="R165" s="67"/>
      <c r="S165" s="67"/>
      <c r="T165" s="67"/>
      <c r="U165" s="68"/>
    </row>
    <row r="166" spans="1:21" s="101" customFormat="1" x14ac:dyDescent="0.25">
      <c r="A166" s="67"/>
      <c r="B166" s="74"/>
      <c r="C166" s="67"/>
      <c r="D166" s="67"/>
      <c r="E166" s="67"/>
      <c r="F166" s="68"/>
      <c r="G166" s="74"/>
      <c r="H166" s="67"/>
      <c r="I166" s="67"/>
      <c r="J166" s="67"/>
      <c r="K166" s="68"/>
      <c r="L166" s="67"/>
      <c r="M166" s="67"/>
      <c r="N166" s="67"/>
      <c r="O166" s="67"/>
      <c r="P166" s="68"/>
      <c r="Q166" s="67"/>
      <c r="R166" s="67"/>
      <c r="S166" s="67"/>
      <c r="T166" s="67"/>
      <c r="U166" s="68"/>
    </row>
    <row r="167" spans="1:21" s="101" customFormat="1" x14ac:dyDescent="0.25">
      <c r="A167" s="67"/>
      <c r="B167" s="74"/>
      <c r="C167" s="67"/>
      <c r="D167" s="67"/>
      <c r="E167" s="67"/>
      <c r="F167" s="68"/>
      <c r="G167" s="74"/>
      <c r="H167" s="67"/>
      <c r="I167" s="67"/>
      <c r="J167" s="67"/>
      <c r="K167" s="68"/>
      <c r="L167" s="67"/>
      <c r="M167" s="67"/>
      <c r="N167" s="67"/>
      <c r="O167" s="67"/>
      <c r="P167" s="68"/>
      <c r="Q167" s="67"/>
      <c r="R167" s="67"/>
      <c r="S167" s="67"/>
      <c r="T167" s="67"/>
      <c r="U167" s="68"/>
    </row>
    <row r="168" spans="1:21" s="101" customFormat="1" x14ac:dyDescent="0.25">
      <c r="A168" s="67"/>
      <c r="B168" s="74"/>
      <c r="C168" s="67"/>
      <c r="D168" s="67"/>
      <c r="E168" s="67"/>
      <c r="F168" s="68"/>
      <c r="G168" s="74"/>
      <c r="H168" s="67"/>
      <c r="I168" s="67"/>
      <c r="J168" s="67"/>
      <c r="K168" s="68"/>
      <c r="L168" s="67"/>
      <c r="M168" s="67"/>
      <c r="N168" s="67"/>
      <c r="O168" s="67"/>
      <c r="P168" s="68"/>
      <c r="Q168" s="67"/>
      <c r="R168" s="67"/>
      <c r="S168" s="67"/>
      <c r="T168" s="67"/>
      <c r="U168" s="68"/>
    </row>
    <row r="169" spans="1:21" s="101" customFormat="1" x14ac:dyDescent="0.25">
      <c r="A169" s="67"/>
      <c r="B169" s="74"/>
      <c r="C169" s="67"/>
      <c r="D169" s="67"/>
      <c r="E169" s="67"/>
      <c r="F169" s="68"/>
      <c r="G169" s="74"/>
      <c r="H169" s="67"/>
      <c r="I169" s="67"/>
      <c r="J169" s="67"/>
      <c r="K169" s="68"/>
      <c r="L169" s="67"/>
      <c r="M169" s="67"/>
      <c r="N169" s="67"/>
      <c r="O169" s="67"/>
      <c r="P169" s="68"/>
      <c r="Q169" s="67"/>
      <c r="R169" s="67"/>
      <c r="S169" s="67"/>
      <c r="T169" s="67"/>
      <c r="U169" s="68"/>
    </row>
    <row r="170" spans="1:21" s="101" customFormat="1" x14ac:dyDescent="0.25">
      <c r="A170" s="67"/>
      <c r="B170" s="74"/>
      <c r="C170" s="67"/>
      <c r="D170" s="67"/>
      <c r="E170" s="67"/>
      <c r="F170" s="68"/>
      <c r="G170" s="74"/>
      <c r="H170" s="67"/>
      <c r="I170" s="67"/>
      <c r="J170" s="67"/>
      <c r="K170" s="68"/>
      <c r="L170" s="67"/>
      <c r="M170" s="67"/>
      <c r="N170" s="67"/>
      <c r="O170" s="67"/>
      <c r="P170" s="68"/>
      <c r="Q170" s="67"/>
      <c r="R170" s="67"/>
      <c r="S170" s="67"/>
      <c r="T170" s="67"/>
      <c r="U170" s="68"/>
    </row>
    <row r="171" spans="1:21" s="101" customFormat="1" x14ac:dyDescent="0.25">
      <c r="A171" s="67"/>
      <c r="B171" s="74"/>
      <c r="C171" s="67"/>
      <c r="D171" s="67"/>
      <c r="E171" s="67"/>
      <c r="F171" s="68"/>
      <c r="G171" s="74"/>
      <c r="H171" s="67"/>
      <c r="I171" s="67"/>
      <c r="J171" s="67"/>
      <c r="K171" s="68"/>
      <c r="L171" s="67"/>
      <c r="M171" s="67"/>
      <c r="N171" s="67"/>
      <c r="O171" s="67"/>
      <c r="P171" s="68"/>
      <c r="Q171" s="67"/>
      <c r="R171" s="67"/>
      <c r="S171" s="67"/>
      <c r="T171" s="67"/>
      <c r="U171" s="68"/>
    </row>
    <row r="172" spans="1:21" s="101" customFormat="1" x14ac:dyDescent="0.25">
      <c r="A172" s="67"/>
      <c r="B172" s="74"/>
      <c r="C172" s="67"/>
      <c r="D172" s="67"/>
      <c r="E172" s="67"/>
      <c r="F172" s="68"/>
      <c r="G172" s="74"/>
      <c r="H172" s="67"/>
      <c r="I172" s="67"/>
      <c r="J172" s="67"/>
      <c r="K172" s="68"/>
      <c r="L172" s="67"/>
      <c r="M172" s="67"/>
      <c r="N172" s="67"/>
      <c r="O172" s="67"/>
      <c r="P172" s="68"/>
      <c r="Q172" s="67"/>
      <c r="R172" s="67"/>
      <c r="S172" s="67"/>
      <c r="T172" s="67"/>
      <c r="U172" s="68"/>
    </row>
    <row r="173" spans="1:21" s="101" customFormat="1" x14ac:dyDescent="0.25">
      <c r="A173" s="67"/>
      <c r="B173" s="74"/>
      <c r="C173" s="67"/>
      <c r="D173" s="67"/>
      <c r="E173" s="67"/>
      <c r="F173" s="68"/>
      <c r="G173" s="74"/>
      <c r="H173" s="67"/>
      <c r="I173" s="67"/>
      <c r="J173" s="67"/>
      <c r="K173" s="68"/>
      <c r="L173" s="67"/>
      <c r="M173" s="67"/>
      <c r="N173" s="67"/>
      <c r="O173" s="67"/>
      <c r="P173" s="68"/>
      <c r="Q173" s="67"/>
      <c r="R173" s="67"/>
      <c r="S173" s="67"/>
      <c r="T173" s="67"/>
      <c r="U173" s="68"/>
    </row>
    <row r="174" spans="1:21" s="101" customFormat="1" x14ac:dyDescent="0.25">
      <c r="A174" s="67"/>
      <c r="B174" s="74"/>
      <c r="C174" s="67"/>
      <c r="D174" s="67"/>
      <c r="E174" s="67"/>
      <c r="F174" s="68"/>
      <c r="G174" s="74"/>
      <c r="H174" s="67"/>
      <c r="I174" s="67"/>
      <c r="J174" s="67"/>
      <c r="K174" s="68"/>
      <c r="L174" s="67"/>
      <c r="M174" s="67"/>
      <c r="N174" s="67"/>
      <c r="O174" s="67"/>
      <c r="P174" s="68"/>
      <c r="Q174" s="67"/>
      <c r="R174" s="67"/>
      <c r="S174" s="67"/>
      <c r="T174" s="67"/>
      <c r="U174" s="68"/>
    </row>
    <row r="175" spans="1:21" s="101" customFormat="1" x14ac:dyDescent="0.25">
      <c r="A175" s="67"/>
      <c r="B175" s="74"/>
      <c r="C175" s="67"/>
      <c r="D175" s="67"/>
      <c r="E175" s="67"/>
      <c r="F175" s="68"/>
      <c r="G175" s="74"/>
      <c r="H175" s="67"/>
      <c r="I175" s="67"/>
      <c r="J175" s="67"/>
      <c r="K175" s="68"/>
      <c r="L175" s="67"/>
      <c r="M175" s="67"/>
      <c r="N175" s="67"/>
      <c r="O175" s="67"/>
      <c r="P175" s="68"/>
      <c r="Q175" s="67"/>
      <c r="R175" s="67"/>
      <c r="S175" s="67"/>
      <c r="T175" s="67"/>
      <c r="U175" s="68"/>
    </row>
    <row r="176" spans="1:21" s="101" customFormat="1" x14ac:dyDescent="0.25">
      <c r="A176" s="67"/>
      <c r="B176" s="74"/>
      <c r="C176" s="67"/>
      <c r="D176" s="67"/>
      <c r="E176" s="67"/>
      <c r="F176" s="68"/>
      <c r="G176" s="74"/>
      <c r="H176" s="67"/>
      <c r="I176" s="67"/>
      <c r="J176" s="67"/>
      <c r="K176" s="68"/>
      <c r="L176" s="67"/>
      <c r="M176" s="67"/>
      <c r="N176" s="67"/>
      <c r="O176" s="67"/>
      <c r="P176" s="68"/>
      <c r="Q176" s="67"/>
      <c r="R176" s="67"/>
      <c r="S176" s="67"/>
      <c r="T176" s="67"/>
      <c r="U176" s="68"/>
    </row>
    <row r="177" spans="1:21" s="101" customFormat="1" x14ac:dyDescent="0.25">
      <c r="A177" s="67"/>
      <c r="B177" s="74"/>
      <c r="C177" s="67"/>
      <c r="D177" s="67"/>
      <c r="E177" s="67"/>
      <c r="F177" s="68"/>
      <c r="G177" s="74"/>
      <c r="H177" s="67"/>
      <c r="I177" s="67"/>
      <c r="J177" s="67"/>
      <c r="K177" s="68"/>
      <c r="L177" s="67"/>
      <c r="M177" s="67"/>
      <c r="N177" s="67"/>
      <c r="O177" s="67"/>
      <c r="P177" s="68"/>
      <c r="Q177" s="67"/>
      <c r="R177" s="67"/>
      <c r="S177" s="67"/>
      <c r="T177" s="67"/>
      <c r="U177" s="68"/>
    </row>
    <row r="178" spans="1:21" s="101" customFormat="1" x14ac:dyDescent="0.25">
      <c r="A178" s="67"/>
      <c r="B178" s="74"/>
      <c r="C178" s="67"/>
      <c r="D178" s="67"/>
      <c r="E178" s="67"/>
      <c r="F178" s="68"/>
      <c r="G178" s="74"/>
      <c r="H178" s="67"/>
      <c r="I178" s="67"/>
      <c r="J178" s="67"/>
      <c r="K178" s="68"/>
      <c r="L178" s="67"/>
      <c r="M178" s="67"/>
      <c r="N178" s="67"/>
      <c r="O178" s="67"/>
      <c r="P178" s="68"/>
      <c r="Q178" s="67"/>
      <c r="R178" s="67"/>
      <c r="S178" s="67"/>
      <c r="T178" s="67"/>
      <c r="U178" s="68"/>
    </row>
    <row r="179" spans="1:21" s="101" customFormat="1" x14ac:dyDescent="0.25">
      <c r="A179" s="67"/>
      <c r="B179" s="74"/>
      <c r="C179" s="67"/>
      <c r="D179" s="67"/>
      <c r="E179" s="67"/>
      <c r="F179" s="68"/>
      <c r="G179" s="74"/>
      <c r="H179" s="67"/>
      <c r="I179" s="67"/>
      <c r="J179" s="67"/>
      <c r="K179" s="68"/>
      <c r="L179" s="67"/>
      <c r="M179" s="67"/>
      <c r="N179" s="67"/>
      <c r="O179" s="67"/>
      <c r="P179" s="68"/>
      <c r="Q179" s="67"/>
      <c r="R179" s="67"/>
      <c r="S179" s="67"/>
      <c r="T179" s="67"/>
      <c r="U179" s="68"/>
    </row>
  </sheetData>
  <conditionalFormatting sqref="B24:O24 L28:O28 B28:J28 B41:O41">
    <cfRule type="cellIs" dxfId="2" priority="13" stopIfTrue="1" operator="between">
      <formula>-5</formula>
      <formula>5</formula>
    </cfRule>
  </conditionalFormatting>
  <conditionalFormatting sqref="Q24:T24 Q28:T28 Q41:T41">
    <cfRule type="cellIs" dxfId="1" priority="2" stopIfTrue="1" operator="between">
      <formula>-5</formula>
      <formula>5</formula>
    </cfRule>
  </conditionalFormatting>
  <conditionalFormatting sqref="Q24 Q28 Q41">
    <cfRule type="cellIs" dxfId="0" priority="1" stopIfTrue="1" operator="between">
      <formula>-5</formula>
      <formula>5</formula>
    </cfRule>
  </conditionalFormatting>
  <hyperlinks>
    <hyperlink ref="A1" location="Index!A1" display="Back to index"/>
  </hyperlinks>
  <pageMargins left="0.7" right="0.7" top="0.75" bottom="0.75" header="0.3" footer="0.3"/>
  <pageSetup paperSize="9" scale="67" orientation="landscape" verticalDpi="0" r:id="rId1"/>
  <rowBreaks count="1" manualBreakCount="1">
    <brk id="2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34.7109375" style="62" bestFit="1" customWidth="1"/>
    <col min="2" max="5" width="8.85546875" style="140" bestFit="1" customWidth="1"/>
    <col min="6" max="6" width="8.28515625" style="141" bestFit="1" customWidth="1"/>
    <col min="7" max="10" width="8.85546875" style="140" bestFit="1" customWidth="1"/>
    <col min="11" max="11" width="8.28515625" style="141" bestFit="1" customWidth="1"/>
    <col min="12" max="15" width="8.85546875" style="140" bestFit="1" customWidth="1"/>
    <col min="16" max="16" width="8.28515625" style="141" bestFit="1" customWidth="1"/>
    <col min="17" max="16384" width="9.140625" style="62"/>
  </cols>
  <sheetData>
    <row r="1" spans="1:16" ht="15.75" x14ac:dyDescent="0.25">
      <c r="A1" s="61" t="s">
        <v>141</v>
      </c>
      <c r="B1" s="108" t="s">
        <v>5</v>
      </c>
      <c r="C1" s="108" t="s">
        <v>6</v>
      </c>
      <c r="D1" s="108" t="s">
        <v>7</v>
      </c>
      <c r="E1" s="108" t="s">
        <v>8</v>
      </c>
      <c r="F1" s="109" t="s">
        <v>9</v>
      </c>
      <c r="G1" s="108" t="s">
        <v>111</v>
      </c>
      <c r="H1" s="108" t="s">
        <v>112</v>
      </c>
      <c r="I1" s="108" t="s">
        <v>113</v>
      </c>
      <c r="J1" s="108" t="s">
        <v>114</v>
      </c>
      <c r="K1" s="144" t="s">
        <v>115</v>
      </c>
      <c r="L1" s="108" t="s">
        <v>210</v>
      </c>
      <c r="M1" s="108" t="s">
        <v>211</v>
      </c>
      <c r="N1" s="108" t="s">
        <v>212</v>
      </c>
      <c r="O1" s="108" t="s">
        <v>213</v>
      </c>
      <c r="P1" s="144" t="s">
        <v>214</v>
      </c>
    </row>
    <row r="2" spans="1:16" ht="15.75" x14ac:dyDescent="0.25">
      <c r="A2" s="65" t="s">
        <v>203</v>
      </c>
      <c r="B2" s="108"/>
      <c r="C2" s="108"/>
      <c r="D2" s="108"/>
      <c r="E2" s="108"/>
      <c r="F2" s="109"/>
      <c r="G2" s="108"/>
      <c r="H2" s="108"/>
      <c r="I2" s="108"/>
      <c r="J2" s="108"/>
      <c r="K2" s="109"/>
      <c r="L2" s="108"/>
      <c r="M2" s="108"/>
      <c r="N2" s="108"/>
      <c r="O2" s="108"/>
      <c r="P2" s="109"/>
    </row>
    <row r="3" spans="1:16" ht="15.75" x14ac:dyDescent="0.25">
      <c r="A3" s="165" t="s">
        <v>202</v>
      </c>
      <c r="B3" s="166"/>
      <c r="C3" s="166"/>
      <c r="D3" s="166"/>
      <c r="E3" s="166"/>
      <c r="F3" s="167"/>
      <c r="G3" s="166"/>
      <c r="H3" s="166"/>
      <c r="I3" s="166"/>
      <c r="J3" s="166"/>
      <c r="K3" s="167"/>
      <c r="L3" s="166"/>
      <c r="M3" s="166"/>
      <c r="N3" s="166"/>
      <c r="O3" s="166"/>
      <c r="P3" s="167"/>
    </row>
    <row r="4" spans="1:16" ht="15.75" x14ac:dyDescent="0.25">
      <c r="A4" s="142" t="s">
        <v>171</v>
      </c>
    </row>
    <row r="6" spans="1:16" x14ac:dyDescent="0.25">
      <c r="A6" s="75" t="s">
        <v>172</v>
      </c>
      <c r="B6" s="181">
        <v>43799</v>
      </c>
      <c r="C6" s="181">
        <v>44550</v>
      </c>
      <c r="D6" s="181">
        <v>42192</v>
      </c>
      <c r="E6" s="181">
        <v>43085</v>
      </c>
      <c r="F6" s="169">
        <v>43085</v>
      </c>
      <c r="G6" s="181">
        <v>43799</v>
      </c>
      <c r="H6" s="181">
        <v>44550</v>
      </c>
      <c r="I6" s="181">
        <v>46031</v>
      </c>
      <c r="J6" s="181">
        <v>47229</v>
      </c>
      <c r="K6" s="169">
        <v>47229</v>
      </c>
      <c r="L6" s="181">
        <v>47404</v>
      </c>
    </row>
    <row r="7" spans="1:16" x14ac:dyDescent="0.25">
      <c r="A7" s="62" t="s">
        <v>173</v>
      </c>
      <c r="B7" s="181">
        <v>38523.438999999998</v>
      </c>
      <c r="C7" s="181">
        <v>40133.203999999998</v>
      </c>
      <c r="D7" s="181">
        <v>40988.182000000001</v>
      </c>
      <c r="E7" s="181">
        <v>41837.476999999999</v>
      </c>
      <c r="F7" s="169">
        <v>41837.476999999999</v>
      </c>
      <c r="G7" s="181">
        <v>42434.683000000005</v>
      </c>
      <c r="H7" s="181">
        <v>43182.400399999999</v>
      </c>
      <c r="I7" s="181">
        <v>44730.019</v>
      </c>
      <c r="J7" s="181">
        <v>46019.975999999995</v>
      </c>
      <c r="K7" s="169">
        <v>46019.975999999995</v>
      </c>
      <c r="L7" s="181">
        <v>46349</v>
      </c>
      <c r="M7" s="168"/>
      <c r="N7" s="168"/>
      <c r="O7" s="168"/>
      <c r="P7" s="169"/>
    </row>
    <row r="8" spans="1:16" x14ac:dyDescent="0.25">
      <c r="A8" s="62" t="s">
        <v>174</v>
      </c>
      <c r="B8" s="181">
        <v>3061.3409999999999</v>
      </c>
      <c r="C8" s="181">
        <v>3453.3278999999998</v>
      </c>
      <c r="D8" s="181">
        <v>4040.3310000000001</v>
      </c>
      <c r="E8" s="181">
        <v>4318.4780000000001</v>
      </c>
      <c r="F8" s="169">
        <v>4318.4780000000001</v>
      </c>
      <c r="G8" s="181">
        <v>4616.4778500000002</v>
      </c>
      <c r="H8" s="181">
        <v>5139.6250000000009</v>
      </c>
      <c r="I8" s="181">
        <v>5678.6909999999998</v>
      </c>
      <c r="J8" s="181">
        <v>6346.8459999999995</v>
      </c>
      <c r="K8" s="169">
        <v>6346.8459999999995</v>
      </c>
      <c r="L8" s="181">
        <v>7135.2530000000006</v>
      </c>
      <c r="M8" s="168"/>
      <c r="N8" s="168"/>
      <c r="O8" s="168"/>
      <c r="P8" s="169"/>
    </row>
    <row r="9" spans="1:16" x14ac:dyDescent="0.25">
      <c r="A9" s="62" t="s">
        <v>175</v>
      </c>
      <c r="B9" s="181">
        <v>26238.883000000002</v>
      </c>
      <c r="C9" s="181">
        <v>27217.397000000004</v>
      </c>
      <c r="D9" s="181">
        <v>27955.717000000001</v>
      </c>
      <c r="E9" s="181">
        <v>29002.070000000003</v>
      </c>
      <c r="F9" s="169">
        <v>29002.070000000003</v>
      </c>
      <c r="G9" s="181">
        <v>28711.107</v>
      </c>
      <c r="H9" s="181">
        <v>28895.937000000002</v>
      </c>
      <c r="I9" s="181">
        <v>29282.40306585412</v>
      </c>
      <c r="J9" s="181">
        <v>28435.124250000001</v>
      </c>
      <c r="K9" s="169">
        <v>29267.411253999999</v>
      </c>
      <c r="L9" s="181">
        <v>25670.277999999998</v>
      </c>
      <c r="M9" s="168"/>
      <c r="N9" s="168"/>
      <c r="O9" s="168"/>
      <c r="P9" s="169"/>
    </row>
    <row r="10" spans="1:16" x14ac:dyDescent="0.25">
      <c r="A10" s="148"/>
      <c r="B10" s="168"/>
      <c r="C10" s="168"/>
      <c r="D10" s="168"/>
      <c r="E10" s="168"/>
      <c r="F10" s="169"/>
      <c r="G10" s="168"/>
      <c r="H10" s="168"/>
      <c r="I10" s="168"/>
      <c r="J10" s="168"/>
      <c r="K10" s="169"/>
      <c r="L10" s="168"/>
      <c r="M10" s="168"/>
      <c r="N10" s="168"/>
      <c r="P10" s="169"/>
    </row>
    <row r="12" spans="1:16" x14ac:dyDescent="0.25">
      <c r="A12" s="75" t="s">
        <v>204</v>
      </c>
      <c r="G12" s="181"/>
      <c r="H12" s="181"/>
      <c r="I12" s="181"/>
      <c r="J12" s="181"/>
      <c r="K12" s="169"/>
      <c r="L12" s="181"/>
    </row>
    <row r="13" spans="1:16" x14ac:dyDescent="0.25">
      <c r="A13" s="75" t="s">
        <v>205</v>
      </c>
      <c r="B13" s="181">
        <v>1342</v>
      </c>
      <c r="C13" s="181">
        <v>1347</v>
      </c>
      <c r="D13" s="181">
        <v>1358</v>
      </c>
      <c r="E13" s="181">
        <v>1373</v>
      </c>
      <c r="F13" s="169">
        <v>1373</v>
      </c>
      <c r="G13" s="181">
        <v>1596.1073739999999</v>
      </c>
      <c r="H13" s="181">
        <v>1623.0073739999998</v>
      </c>
      <c r="I13" s="181">
        <v>1630.1813739999998</v>
      </c>
      <c r="J13" s="181">
        <v>2107.0938665209615</v>
      </c>
      <c r="K13" s="169">
        <v>2107.0938665209615</v>
      </c>
      <c r="L13" s="181">
        <v>2191.7555817652046</v>
      </c>
    </row>
    <row r="14" spans="1:16" x14ac:dyDescent="0.25">
      <c r="A14" s="75" t="s">
        <v>206</v>
      </c>
      <c r="B14" s="181">
        <v>510</v>
      </c>
      <c r="C14" s="181">
        <v>517</v>
      </c>
      <c r="D14" s="181">
        <v>525</v>
      </c>
      <c r="E14" s="181">
        <v>531</v>
      </c>
      <c r="F14" s="169">
        <v>532</v>
      </c>
      <c r="G14" s="181">
        <v>594.48099999999999</v>
      </c>
      <c r="H14" s="181">
        <v>593.74699999999996</v>
      </c>
      <c r="I14" s="181">
        <v>632.1</v>
      </c>
      <c r="J14" s="181">
        <v>766.072</v>
      </c>
      <c r="K14" s="169">
        <v>766.072</v>
      </c>
      <c r="L14" s="181">
        <v>776.12400000000002</v>
      </c>
    </row>
    <row r="15" spans="1:16" x14ac:dyDescent="0.25">
      <c r="A15" s="62" t="s">
        <v>207</v>
      </c>
      <c r="B15" s="168">
        <v>459</v>
      </c>
      <c r="C15" s="168">
        <v>464</v>
      </c>
      <c r="D15" s="168">
        <v>470</v>
      </c>
      <c r="E15" s="168">
        <v>471</v>
      </c>
      <c r="F15" s="169">
        <v>471</v>
      </c>
      <c r="G15" s="168">
        <v>484</v>
      </c>
      <c r="H15" s="168">
        <v>484</v>
      </c>
      <c r="I15" s="168">
        <v>482</v>
      </c>
      <c r="J15" s="168">
        <v>685</v>
      </c>
      <c r="K15" s="169">
        <v>685</v>
      </c>
      <c r="L15" s="168">
        <v>691.35099999999989</v>
      </c>
      <c r="M15" s="168"/>
      <c r="N15" s="168"/>
      <c r="O15" s="168"/>
      <c r="P15" s="169"/>
    </row>
    <row r="16" spans="1:16" x14ac:dyDescent="0.25">
      <c r="A16" s="62" t="s">
        <v>208</v>
      </c>
      <c r="B16" s="168">
        <v>178</v>
      </c>
      <c r="C16" s="168">
        <v>178</v>
      </c>
      <c r="D16" s="168">
        <v>183</v>
      </c>
      <c r="E16" s="168">
        <v>190</v>
      </c>
      <c r="F16" s="169">
        <v>190</v>
      </c>
      <c r="G16" s="168">
        <v>200</v>
      </c>
      <c r="H16" s="168">
        <v>207</v>
      </c>
      <c r="I16" s="168">
        <v>211</v>
      </c>
      <c r="J16" s="168">
        <v>238</v>
      </c>
      <c r="K16" s="169">
        <v>238</v>
      </c>
      <c r="L16" s="168">
        <v>249.41399999999999</v>
      </c>
      <c r="M16" s="168"/>
      <c r="N16" s="168"/>
      <c r="O16" s="168"/>
      <c r="P16" s="169"/>
    </row>
    <row r="17" spans="1:16" x14ac:dyDescent="0.25">
      <c r="A17" s="62" t="s">
        <v>209</v>
      </c>
      <c r="B17" s="168">
        <v>48</v>
      </c>
      <c r="C17" s="168">
        <v>52</v>
      </c>
      <c r="D17" s="168">
        <v>57</v>
      </c>
      <c r="E17" s="168">
        <v>63</v>
      </c>
      <c r="F17" s="169">
        <v>63</v>
      </c>
      <c r="G17" s="168">
        <v>68</v>
      </c>
      <c r="H17" s="168">
        <v>75</v>
      </c>
      <c r="I17" s="168">
        <v>78</v>
      </c>
      <c r="J17" s="168">
        <v>90</v>
      </c>
      <c r="K17" s="169">
        <v>90</v>
      </c>
      <c r="L17" s="168">
        <v>165.428</v>
      </c>
      <c r="M17" s="168"/>
      <c r="N17" s="168"/>
      <c r="O17" s="168"/>
      <c r="P17" s="169"/>
    </row>
    <row r="19" spans="1:16" x14ac:dyDescent="0.25">
      <c r="A19" s="62" t="s">
        <v>179</v>
      </c>
      <c r="B19" s="168">
        <v>296</v>
      </c>
      <c r="C19" s="168">
        <v>577</v>
      </c>
      <c r="D19" s="168">
        <v>1050</v>
      </c>
      <c r="E19" s="168">
        <v>1591</v>
      </c>
      <c r="F19" s="169">
        <v>1591</v>
      </c>
      <c r="G19" s="168">
        <v>2090.7889999999998</v>
      </c>
      <c r="H19" s="168">
        <v>2698.0307999999995</v>
      </c>
      <c r="I19" s="168">
        <v>3320.893</v>
      </c>
      <c r="J19" s="168">
        <v>3935.8350985372635</v>
      </c>
      <c r="K19" s="169">
        <v>3935.8350985372635</v>
      </c>
      <c r="L19" s="168">
        <v>4351.6751999999997</v>
      </c>
      <c r="M19" s="168"/>
      <c r="N19" s="168"/>
      <c r="O19" s="168"/>
      <c r="P19" s="169"/>
    </row>
    <row r="21" spans="1:16" x14ac:dyDescent="0.25">
      <c r="A21" s="152"/>
      <c r="B21" s="170"/>
      <c r="C21" s="170"/>
      <c r="D21" s="170"/>
      <c r="E21" s="170"/>
      <c r="F21" s="171"/>
      <c r="G21" s="170"/>
      <c r="H21" s="170"/>
      <c r="I21" s="170"/>
      <c r="J21" s="170"/>
      <c r="K21" s="171"/>
      <c r="L21" s="170"/>
      <c r="M21" s="170"/>
      <c r="N21" s="170"/>
      <c r="O21" s="170"/>
      <c r="P21" s="171"/>
    </row>
    <row r="22" spans="1:16" ht="15.75" x14ac:dyDescent="0.25">
      <c r="A22" s="64" t="s">
        <v>10</v>
      </c>
      <c r="B22" s="108"/>
      <c r="C22" s="108"/>
      <c r="D22" s="108"/>
      <c r="E22" s="108"/>
      <c r="F22" s="109"/>
      <c r="G22" s="108"/>
      <c r="H22" s="108"/>
      <c r="I22" s="108"/>
      <c r="J22" s="108"/>
      <c r="K22" s="109"/>
      <c r="L22" s="108"/>
      <c r="M22" s="108"/>
      <c r="N22" s="108"/>
      <c r="O22" s="108"/>
      <c r="P22" s="109"/>
    </row>
    <row r="23" spans="1:16" ht="15.75" x14ac:dyDescent="0.25">
      <c r="A23" s="142" t="s">
        <v>171</v>
      </c>
    </row>
    <row r="25" spans="1:16" x14ac:dyDescent="0.25">
      <c r="A25" s="75" t="s">
        <v>172</v>
      </c>
      <c r="B25" s="168">
        <v>15059</v>
      </c>
      <c r="C25" s="168">
        <v>15182</v>
      </c>
      <c r="D25" s="168">
        <v>14188</v>
      </c>
      <c r="E25" s="168">
        <v>14626</v>
      </c>
      <c r="F25" s="169">
        <v>14626</v>
      </c>
      <c r="G25" s="168">
        <v>15059</v>
      </c>
      <c r="H25" s="168">
        <v>15182</v>
      </c>
      <c r="I25" s="168">
        <v>15297</v>
      </c>
      <c r="J25" s="168">
        <v>15597</v>
      </c>
      <c r="K25" s="182">
        <v>15597</v>
      </c>
      <c r="L25" s="168">
        <v>15834</v>
      </c>
    </row>
    <row r="26" spans="1:16" x14ac:dyDescent="0.25">
      <c r="A26" s="62" t="s">
        <v>173</v>
      </c>
      <c r="B26" s="168">
        <v>13147.897000000001</v>
      </c>
      <c r="C26" s="168">
        <v>13489.791999999999</v>
      </c>
      <c r="D26" s="168">
        <v>13562.82</v>
      </c>
      <c r="E26" s="168">
        <v>14000.397999999999</v>
      </c>
      <c r="F26" s="169">
        <v>14000.397999999999</v>
      </c>
      <c r="G26" s="168">
        <v>14368.895</v>
      </c>
      <c r="H26" s="168">
        <v>14497.252</v>
      </c>
      <c r="I26" s="168">
        <v>14613.575000000001</v>
      </c>
      <c r="J26" s="168">
        <v>14962.156999999999</v>
      </c>
      <c r="K26" s="169">
        <v>14962.156999999999</v>
      </c>
      <c r="L26" s="168">
        <v>15261</v>
      </c>
      <c r="M26" s="168"/>
      <c r="N26" s="168"/>
      <c r="O26" s="168"/>
      <c r="P26" s="169"/>
    </row>
    <row r="27" spans="1:16" x14ac:dyDescent="0.25">
      <c r="A27" s="62" t="s">
        <v>174</v>
      </c>
      <c r="B27" s="168">
        <v>1430.3620000000001</v>
      </c>
      <c r="C27" s="168">
        <v>1555.269</v>
      </c>
      <c r="D27" s="168">
        <v>1689.15</v>
      </c>
      <c r="E27" s="168">
        <v>1899.9860000000001</v>
      </c>
      <c r="F27" s="169">
        <v>1899.9860000000001</v>
      </c>
      <c r="G27" s="168">
        <v>2004.63</v>
      </c>
      <c r="H27" s="168">
        <v>2193.0630000000001</v>
      </c>
      <c r="I27" s="168">
        <v>2240.4760000000001</v>
      </c>
      <c r="J27" s="168">
        <v>2339.6619999999998</v>
      </c>
      <c r="K27" s="169">
        <v>2339.6619999999998</v>
      </c>
      <c r="L27" s="168">
        <v>2597.0230000000001</v>
      </c>
      <c r="M27" s="168"/>
      <c r="N27" s="168"/>
      <c r="O27" s="168"/>
      <c r="P27" s="169"/>
    </row>
    <row r="28" spans="1:16" x14ac:dyDescent="0.25">
      <c r="A28" s="62" t="s">
        <v>175</v>
      </c>
      <c r="B28" s="168">
        <v>10383.343999999999</v>
      </c>
      <c r="C28" s="168">
        <v>10564.382000000001</v>
      </c>
      <c r="D28" s="168">
        <v>9829.5920000000006</v>
      </c>
      <c r="E28" s="168">
        <v>10147.891000000001</v>
      </c>
      <c r="F28" s="169">
        <v>10147.891000000001</v>
      </c>
      <c r="G28" s="168">
        <v>10055.942999999999</v>
      </c>
      <c r="H28" s="168">
        <v>10099.822</v>
      </c>
      <c r="I28" s="168">
        <v>9642.1690000000017</v>
      </c>
      <c r="J28" s="168">
        <v>9889.1239999999998</v>
      </c>
      <c r="K28" s="169">
        <v>9889.1239999999998</v>
      </c>
      <c r="L28" s="168">
        <v>9501.6489999999994</v>
      </c>
      <c r="M28" s="168"/>
      <c r="N28" s="168"/>
      <c r="O28" s="168"/>
      <c r="P28" s="169"/>
    </row>
    <row r="29" spans="1:16" x14ac:dyDescent="0.25">
      <c r="A29" s="148"/>
      <c r="B29" s="168"/>
      <c r="C29" s="168"/>
      <c r="D29" s="168"/>
      <c r="E29" s="168"/>
      <c r="F29" s="169"/>
      <c r="G29" s="168"/>
      <c r="H29" s="168"/>
      <c r="I29" s="168"/>
      <c r="K29" s="169"/>
      <c r="L29" s="168"/>
      <c r="M29" s="168"/>
      <c r="N29" s="168"/>
      <c r="P29" s="169"/>
    </row>
    <row r="31" spans="1:16" x14ac:dyDescent="0.25">
      <c r="A31" s="75" t="s">
        <v>204</v>
      </c>
    </row>
    <row r="32" spans="1:16" x14ac:dyDescent="0.25">
      <c r="A32" s="75" t="s">
        <v>48</v>
      </c>
      <c r="B32" s="168">
        <v>1342</v>
      </c>
      <c r="C32" s="168">
        <v>1347</v>
      </c>
      <c r="D32" s="168">
        <v>1358</v>
      </c>
      <c r="E32" s="168">
        <v>1373</v>
      </c>
      <c r="F32" s="169">
        <v>1373</v>
      </c>
      <c r="G32" s="168">
        <v>1596.1073739999999</v>
      </c>
      <c r="H32" s="168">
        <v>1623.0073739999998</v>
      </c>
      <c r="I32" s="168">
        <v>1630.1813739999998</v>
      </c>
      <c r="J32" s="168">
        <v>1682.0938665209615</v>
      </c>
      <c r="K32" s="169">
        <v>1682.0938665209615</v>
      </c>
      <c r="L32" s="168">
        <v>1742.6841340000001</v>
      </c>
    </row>
    <row r="33" spans="1:16" x14ac:dyDescent="0.25">
      <c r="A33" s="75" t="s">
        <v>206</v>
      </c>
      <c r="B33" s="168">
        <v>510</v>
      </c>
      <c r="C33" s="168">
        <v>517</v>
      </c>
      <c r="D33" s="168">
        <v>525</v>
      </c>
      <c r="E33" s="168">
        <v>531</v>
      </c>
      <c r="F33" s="169">
        <v>532</v>
      </c>
      <c r="G33" s="168">
        <v>594.48099999999999</v>
      </c>
      <c r="H33" s="168">
        <v>593.74699999999996</v>
      </c>
      <c r="I33" s="168">
        <v>632.1</v>
      </c>
      <c r="J33" s="168">
        <v>632.1</v>
      </c>
      <c r="K33" s="169">
        <v>632.1</v>
      </c>
      <c r="L33" s="168">
        <v>634.56399999999996</v>
      </c>
    </row>
    <row r="34" spans="1:16" x14ac:dyDescent="0.25">
      <c r="A34" s="62" t="s">
        <v>176</v>
      </c>
      <c r="B34" s="168">
        <v>459</v>
      </c>
      <c r="C34" s="168">
        <v>464</v>
      </c>
      <c r="D34" s="168">
        <v>470</v>
      </c>
      <c r="E34" s="168">
        <v>471</v>
      </c>
      <c r="F34" s="169">
        <v>471</v>
      </c>
      <c r="G34" s="168">
        <v>484</v>
      </c>
      <c r="H34" s="168">
        <v>484</v>
      </c>
      <c r="I34" s="168">
        <v>482</v>
      </c>
      <c r="J34" s="168">
        <v>558</v>
      </c>
      <c r="K34" s="169">
        <v>558</v>
      </c>
      <c r="L34" s="168">
        <v>556.94899999999996</v>
      </c>
      <c r="M34" s="168"/>
      <c r="N34" s="168"/>
      <c r="O34" s="168"/>
      <c r="P34" s="169"/>
    </row>
    <row r="35" spans="1:16" x14ac:dyDescent="0.25">
      <c r="A35" s="62" t="s">
        <v>177</v>
      </c>
      <c r="B35" s="168">
        <v>178</v>
      </c>
      <c r="C35" s="168">
        <v>178</v>
      </c>
      <c r="D35" s="168">
        <v>183</v>
      </c>
      <c r="E35" s="168">
        <v>190</v>
      </c>
      <c r="F35" s="169">
        <v>190</v>
      </c>
      <c r="G35" s="168">
        <v>200</v>
      </c>
      <c r="H35" s="168">
        <v>207</v>
      </c>
      <c r="I35" s="168">
        <v>211</v>
      </c>
      <c r="J35" s="168">
        <v>219</v>
      </c>
      <c r="K35" s="169">
        <v>219</v>
      </c>
      <c r="L35" s="168">
        <v>225.887</v>
      </c>
      <c r="M35" s="168"/>
      <c r="N35" s="168"/>
      <c r="O35" s="168"/>
      <c r="P35" s="169"/>
    </row>
    <row r="36" spans="1:16" x14ac:dyDescent="0.25">
      <c r="A36" s="62" t="s">
        <v>178</v>
      </c>
      <c r="B36" s="168">
        <v>48</v>
      </c>
      <c r="C36" s="168">
        <v>52</v>
      </c>
      <c r="D36" s="168">
        <v>57</v>
      </c>
      <c r="E36" s="168">
        <v>63</v>
      </c>
      <c r="F36" s="169">
        <v>63</v>
      </c>
      <c r="G36" s="168">
        <v>68</v>
      </c>
      <c r="H36" s="168">
        <v>75</v>
      </c>
      <c r="I36" s="168">
        <v>78</v>
      </c>
      <c r="J36" s="168">
        <v>90</v>
      </c>
      <c r="K36" s="169">
        <v>90</v>
      </c>
      <c r="L36" s="168">
        <v>165.428</v>
      </c>
      <c r="M36" s="168"/>
      <c r="N36" s="168"/>
      <c r="O36" s="168"/>
      <c r="P36" s="169"/>
    </row>
    <row r="37" spans="1:16" x14ac:dyDescent="0.25">
      <c r="F37" s="169"/>
      <c r="K37" s="169"/>
      <c r="P37" s="169"/>
    </row>
    <row r="38" spans="1:16" x14ac:dyDescent="0.25">
      <c r="A38" s="62" t="s">
        <v>179</v>
      </c>
      <c r="B38" s="168">
        <v>4</v>
      </c>
      <c r="C38" s="168">
        <v>11</v>
      </c>
      <c r="D38" s="168">
        <v>56</v>
      </c>
      <c r="E38" s="168">
        <v>75</v>
      </c>
      <c r="F38" s="169">
        <v>75</v>
      </c>
      <c r="G38" s="168">
        <v>93.63</v>
      </c>
      <c r="H38" s="168">
        <v>170.16</v>
      </c>
      <c r="I38" s="168">
        <v>240.65220000000002</v>
      </c>
      <c r="J38" s="168">
        <v>303.22520000000003</v>
      </c>
      <c r="K38" s="169">
        <v>303.22520000000003</v>
      </c>
      <c r="L38" s="168">
        <v>419.30119999999999</v>
      </c>
      <c r="M38" s="168"/>
      <c r="N38" s="168"/>
      <c r="O38" s="168"/>
      <c r="P38" s="169"/>
    </row>
    <row r="39" spans="1:16" x14ac:dyDescent="0.25">
      <c r="A39" s="152"/>
      <c r="B39" s="170"/>
      <c r="C39" s="170"/>
      <c r="D39" s="170"/>
      <c r="E39" s="170"/>
      <c r="F39" s="171"/>
      <c r="G39" s="170"/>
      <c r="H39" s="170"/>
      <c r="I39" s="170"/>
      <c r="J39" s="170"/>
      <c r="K39" s="171"/>
      <c r="L39" s="170"/>
      <c r="M39" s="170"/>
      <c r="N39" s="170"/>
      <c r="O39" s="170"/>
      <c r="P39" s="171"/>
    </row>
    <row r="40" spans="1:16" ht="15.75" x14ac:dyDescent="0.25">
      <c r="A40" s="64" t="s">
        <v>11</v>
      </c>
      <c r="B40" s="108"/>
      <c r="C40" s="108"/>
      <c r="D40" s="108"/>
      <c r="E40" s="108"/>
      <c r="F40" s="109"/>
      <c r="G40" s="108"/>
      <c r="H40" s="108"/>
      <c r="I40" s="108"/>
      <c r="J40" s="108"/>
      <c r="K40" s="109"/>
      <c r="L40" s="108"/>
      <c r="M40" s="108"/>
      <c r="N40" s="108"/>
      <c r="O40" s="108"/>
      <c r="P40" s="109"/>
    </row>
    <row r="41" spans="1:16" ht="15.75" x14ac:dyDescent="0.25">
      <c r="A41" s="142" t="s">
        <v>171</v>
      </c>
    </row>
    <row r="42" spans="1:16" x14ac:dyDescent="0.25">
      <c r="C42" s="168"/>
      <c r="E42" s="168"/>
      <c r="F42" s="169"/>
      <c r="H42" s="168"/>
      <c r="I42" s="168"/>
      <c r="J42" s="168"/>
      <c r="K42" s="169"/>
      <c r="M42" s="168"/>
      <c r="N42" s="168"/>
      <c r="O42" s="168"/>
      <c r="P42" s="169"/>
    </row>
    <row r="43" spans="1:16" x14ac:dyDescent="0.25">
      <c r="A43" s="75" t="s">
        <v>172</v>
      </c>
      <c r="B43" s="168">
        <v>11531</v>
      </c>
      <c r="C43" s="168">
        <v>11740</v>
      </c>
      <c r="D43" s="168">
        <v>10867</v>
      </c>
      <c r="E43" s="168">
        <v>11155</v>
      </c>
      <c r="F43" s="169">
        <v>11155</v>
      </c>
      <c r="G43" s="168">
        <v>11531</v>
      </c>
      <c r="H43" s="168">
        <v>11740</v>
      </c>
      <c r="I43" s="168">
        <v>12268</v>
      </c>
      <c r="J43" s="168">
        <v>12716</v>
      </c>
      <c r="K43" s="182">
        <v>12716</v>
      </c>
      <c r="L43" s="168">
        <v>12760</v>
      </c>
    </row>
    <row r="44" spans="1:16" x14ac:dyDescent="0.25">
      <c r="A44" s="62" t="s">
        <v>173</v>
      </c>
      <c r="B44" s="168">
        <v>9951.82</v>
      </c>
      <c r="C44" s="168">
        <v>10184.192999999999</v>
      </c>
      <c r="D44" s="168">
        <v>10346.178</v>
      </c>
      <c r="E44" s="168">
        <v>10622.089</v>
      </c>
      <c r="F44" s="169">
        <v>10622.089</v>
      </c>
      <c r="G44" s="168">
        <v>10944.276</v>
      </c>
      <c r="H44" s="168">
        <v>11144.9884</v>
      </c>
      <c r="I44" s="168">
        <v>11689.018</v>
      </c>
      <c r="J44" s="168">
        <v>12182.425999999999</v>
      </c>
      <c r="K44" s="169">
        <v>12182.425999999999</v>
      </c>
      <c r="L44" s="168">
        <v>12285</v>
      </c>
      <c r="M44" s="168"/>
      <c r="N44" s="168"/>
      <c r="O44" s="168"/>
      <c r="P44" s="169"/>
    </row>
    <row r="45" spans="1:16" x14ac:dyDescent="0.25">
      <c r="A45" s="62" t="s">
        <v>174</v>
      </c>
      <c r="B45" s="168">
        <v>1142.5609999999999</v>
      </c>
      <c r="C45" s="168">
        <v>1361.3219999999999</v>
      </c>
      <c r="D45" s="168">
        <v>1618.9780000000001</v>
      </c>
      <c r="E45" s="168">
        <v>1626.864</v>
      </c>
      <c r="F45" s="169">
        <v>1626.864</v>
      </c>
      <c r="G45" s="168">
        <v>1783.971</v>
      </c>
      <c r="H45" s="168">
        <v>1971.011</v>
      </c>
      <c r="I45" s="168">
        <v>2209.3000000000002</v>
      </c>
      <c r="J45" s="168">
        <v>2554.7629999999999</v>
      </c>
      <c r="K45" s="169">
        <v>2554.7629999999999</v>
      </c>
      <c r="L45" s="168">
        <v>2875.23</v>
      </c>
      <c r="M45" s="168"/>
      <c r="N45" s="168"/>
      <c r="O45" s="168"/>
      <c r="P45" s="169"/>
    </row>
    <row r="46" spans="1:16" x14ac:dyDescent="0.25">
      <c r="A46" s="62" t="s">
        <v>175</v>
      </c>
      <c r="B46" s="168">
        <v>6195.4179999999997</v>
      </c>
      <c r="C46" s="168">
        <v>6208.4710000000005</v>
      </c>
      <c r="D46" s="168">
        <v>6518.3919999999998</v>
      </c>
      <c r="E46" s="168">
        <v>7074.6610000000001</v>
      </c>
      <c r="F46" s="169">
        <v>7074.6610000000001</v>
      </c>
      <c r="G46" s="168">
        <v>6658.6729999999998</v>
      </c>
      <c r="H46" s="168">
        <v>6597.3270000000002</v>
      </c>
      <c r="I46" s="168">
        <v>6339.9859999999999</v>
      </c>
      <c r="J46" s="168">
        <v>6500.9162500000002</v>
      </c>
      <c r="K46" s="169">
        <v>6500.9162500000002</v>
      </c>
      <c r="L46" s="168">
        <v>5776.5150000000003</v>
      </c>
      <c r="M46" s="168"/>
      <c r="N46" s="168"/>
      <c r="O46" s="168"/>
      <c r="P46" s="169"/>
    </row>
    <row r="47" spans="1:16" x14ac:dyDescent="0.25">
      <c r="A47" s="148"/>
      <c r="B47" s="168"/>
      <c r="C47" s="168"/>
      <c r="D47" s="168"/>
      <c r="E47" s="168"/>
      <c r="F47" s="169"/>
      <c r="G47" s="168"/>
      <c r="H47" s="168"/>
      <c r="I47" s="168"/>
      <c r="K47" s="169"/>
      <c r="L47" s="168"/>
      <c r="M47" s="168"/>
      <c r="N47" s="168"/>
      <c r="P47" s="169"/>
    </row>
    <row r="49" spans="1:16" x14ac:dyDescent="0.25">
      <c r="A49" s="75" t="s">
        <v>204</v>
      </c>
    </row>
    <row r="50" spans="1:16" x14ac:dyDescent="0.25">
      <c r="A50" s="75" t="s">
        <v>48</v>
      </c>
      <c r="B50" s="168">
        <v>0</v>
      </c>
      <c r="C50" s="168">
        <v>0</v>
      </c>
      <c r="D50" s="168">
        <v>0</v>
      </c>
      <c r="E50" s="168">
        <v>0</v>
      </c>
      <c r="F50" s="169">
        <v>0</v>
      </c>
      <c r="G50" s="168">
        <v>0</v>
      </c>
      <c r="H50" s="168">
        <v>0</v>
      </c>
      <c r="I50" s="168">
        <v>0</v>
      </c>
      <c r="J50" s="168">
        <v>425</v>
      </c>
      <c r="K50" s="169">
        <v>425</v>
      </c>
      <c r="L50" s="168">
        <v>449.07144776520465</v>
      </c>
    </row>
    <row r="51" spans="1:16" x14ac:dyDescent="0.25">
      <c r="A51" s="75" t="s">
        <v>206</v>
      </c>
      <c r="B51" s="168">
        <v>0</v>
      </c>
      <c r="C51" s="168">
        <v>0</v>
      </c>
      <c r="D51" s="168">
        <v>0</v>
      </c>
      <c r="E51" s="168">
        <v>0</v>
      </c>
      <c r="F51" s="169">
        <v>0</v>
      </c>
      <c r="G51" s="168">
        <v>0</v>
      </c>
      <c r="H51" s="168">
        <v>0</v>
      </c>
      <c r="I51" s="168">
        <v>0</v>
      </c>
      <c r="J51" s="168">
        <v>133.97200000000001</v>
      </c>
      <c r="K51" s="169">
        <v>133.97200000000001</v>
      </c>
      <c r="L51" s="168">
        <v>141.56</v>
      </c>
    </row>
    <row r="52" spans="1:16" x14ac:dyDescent="0.25">
      <c r="A52" s="62" t="s">
        <v>207</v>
      </c>
      <c r="B52" s="168">
        <v>0</v>
      </c>
      <c r="C52" s="168">
        <v>0</v>
      </c>
      <c r="D52" s="168">
        <v>0</v>
      </c>
      <c r="E52" s="168">
        <v>0</v>
      </c>
      <c r="F52" s="169">
        <v>0</v>
      </c>
      <c r="G52" s="168">
        <v>0</v>
      </c>
      <c r="H52" s="168">
        <v>0</v>
      </c>
      <c r="I52" s="168">
        <v>0</v>
      </c>
      <c r="J52" s="168">
        <v>127</v>
      </c>
      <c r="K52" s="169">
        <v>127</v>
      </c>
      <c r="L52" s="168">
        <v>134.40199999999999</v>
      </c>
      <c r="M52" s="168"/>
      <c r="N52" s="168"/>
      <c r="O52" s="168"/>
      <c r="P52" s="169"/>
    </row>
    <row r="53" spans="1:16" x14ac:dyDescent="0.25">
      <c r="A53" s="62" t="s">
        <v>208</v>
      </c>
      <c r="B53" s="168">
        <v>0</v>
      </c>
      <c r="C53" s="168">
        <v>0</v>
      </c>
      <c r="D53" s="168">
        <v>0</v>
      </c>
      <c r="E53" s="168">
        <v>0</v>
      </c>
      <c r="F53" s="169">
        <v>0</v>
      </c>
      <c r="G53" s="168">
        <v>0</v>
      </c>
      <c r="H53" s="168">
        <v>0</v>
      </c>
      <c r="I53" s="168">
        <v>0</v>
      </c>
      <c r="J53" s="168">
        <v>19</v>
      </c>
      <c r="K53" s="169">
        <v>19</v>
      </c>
      <c r="L53" s="168">
        <v>23.527000000000001</v>
      </c>
      <c r="M53" s="168"/>
      <c r="N53" s="168"/>
      <c r="O53" s="168"/>
      <c r="P53" s="169"/>
    </row>
    <row r="54" spans="1:16" x14ac:dyDescent="0.25">
      <c r="A54" s="62" t="s">
        <v>209</v>
      </c>
      <c r="B54" s="168">
        <v>0</v>
      </c>
      <c r="C54" s="168">
        <v>0</v>
      </c>
      <c r="D54" s="168">
        <v>0</v>
      </c>
      <c r="E54" s="168">
        <v>0</v>
      </c>
      <c r="F54" s="169">
        <v>0</v>
      </c>
      <c r="G54" s="168">
        <v>0</v>
      </c>
      <c r="H54" s="168">
        <v>0</v>
      </c>
      <c r="I54" s="168">
        <v>0</v>
      </c>
      <c r="J54" s="168">
        <v>0</v>
      </c>
      <c r="K54" s="169">
        <v>0</v>
      </c>
      <c r="L54" s="168">
        <v>0</v>
      </c>
      <c r="M54" s="168"/>
      <c r="N54" s="168"/>
      <c r="O54" s="168"/>
      <c r="P54" s="169"/>
    </row>
    <row r="56" spans="1:16" x14ac:dyDescent="0.25">
      <c r="A56" s="62" t="s">
        <v>179</v>
      </c>
      <c r="B56" s="168">
        <v>178</v>
      </c>
      <c r="C56" s="168">
        <v>245</v>
      </c>
      <c r="D56" s="168">
        <v>356</v>
      </c>
      <c r="E56" s="168">
        <v>492</v>
      </c>
      <c r="F56" s="169">
        <v>492</v>
      </c>
      <c r="G56" s="168">
        <v>582.255</v>
      </c>
      <c r="H56" s="168">
        <v>666.92379999999957</v>
      </c>
      <c r="I56" s="168">
        <v>772.50080000000003</v>
      </c>
      <c r="J56" s="168">
        <v>902.06889853726318</v>
      </c>
      <c r="K56" s="169">
        <v>902.06889853726318</v>
      </c>
      <c r="L56" s="168">
        <v>995.90899999999999</v>
      </c>
      <c r="M56" s="168"/>
      <c r="N56" s="168"/>
      <c r="O56" s="168"/>
      <c r="P56" s="169"/>
    </row>
    <row r="57" spans="1:16" x14ac:dyDescent="0.25">
      <c r="A57" s="152"/>
      <c r="B57" s="170"/>
      <c r="C57" s="170"/>
      <c r="D57" s="170"/>
      <c r="E57" s="170"/>
      <c r="F57" s="171"/>
      <c r="G57" s="170"/>
      <c r="H57" s="170"/>
      <c r="I57" s="170"/>
      <c r="J57" s="170"/>
      <c r="K57" s="171"/>
      <c r="L57" s="170"/>
      <c r="M57" s="170"/>
      <c r="N57" s="170"/>
      <c r="O57" s="170"/>
      <c r="P57" s="171"/>
    </row>
    <row r="58" spans="1:16" ht="15.75" x14ac:dyDescent="0.25">
      <c r="A58" s="64" t="s">
        <v>12</v>
      </c>
      <c r="B58" s="108"/>
      <c r="C58" s="108"/>
      <c r="D58" s="108"/>
      <c r="E58" s="108"/>
      <c r="F58" s="109"/>
      <c r="G58" s="108"/>
      <c r="H58" s="108"/>
      <c r="I58" s="108"/>
      <c r="J58" s="108"/>
      <c r="K58" s="109"/>
      <c r="L58" s="108"/>
      <c r="M58" s="108"/>
      <c r="N58" s="108"/>
      <c r="O58" s="108"/>
      <c r="P58" s="109"/>
    </row>
    <row r="59" spans="1:16" ht="15.75" x14ac:dyDescent="0.25">
      <c r="A59" s="142" t="s">
        <v>171</v>
      </c>
    </row>
    <row r="61" spans="1:16" x14ac:dyDescent="0.25">
      <c r="A61" s="75" t="s">
        <v>172</v>
      </c>
      <c r="B61" s="168">
        <v>17209</v>
      </c>
      <c r="C61" s="168">
        <v>17628</v>
      </c>
      <c r="D61" s="168">
        <v>17137</v>
      </c>
      <c r="E61" s="168">
        <v>17304</v>
      </c>
      <c r="F61" s="169">
        <v>17304</v>
      </c>
      <c r="G61" s="168">
        <v>17209</v>
      </c>
      <c r="H61" s="168">
        <v>17628</v>
      </c>
      <c r="I61" s="168">
        <v>18466</v>
      </c>
      <c r="J61" s="168">
        <v>18916</v>
      </c>
      <c r="K61" s="182">
        <v>18916</v>
      </c>
      <c r="L61" s="168">
        <v>18810</v>
      </c>
    </row>
    <row r="62" spans="1:16" x14ac:dyDescent="0.25">
      <c r="A62" s="62" t="s">
        <v>173</v>
      </c>
      <c r="B62" s="168">
        <v>15423.722</v>
      </c>
      <c r="C62" s="168">
        <v>16459.219000000001</v>
      </c>
      <c r="D62" s="168">
        <v>17079.184000000001</v>
      </c>
      <c r="E62" s="168">
        <v>17214.990000000002</v>
      </c>
      <c r="F62" s="169">
        <v>17214.990000000002</v>
      </c>
      <c r="G62" s="168">
        <v>17121.511999999999</v>
      </c>
      <c r="H62" s="168">
        <v>17540.16</v>
      </c>
      <c r="I62" s="168">
        <v>18427.425999999999</v>
      </c>
      <c r="J62" s="168">
        <v>18875.393</v>
      </c>
      <c r="K62" s="169">
        <v>18875.393</v>
      </c>
      <c r="L62" s="168">
        <v>18803</v>
      </c>
      <c r="M62" s="168"/>
      <c r="N62" s="168"/>
      <c r="O62" s="168"/>
      <c r="P62" s="169"/>
    </row>
    <row r="63" spans="1:16" x14ac:dyDescent="0.25">
      <c r="A63" s="62" t="s">
        <v>174</v>
      </c>
      <c r="B63" s="168">
        <v>488.41800000000001</v>
      </c>
      <c r="C63" s="168">
        <v>536.73689999999999</v>
      </c>
      <c r="D63" s="168">
        <v>732.20299999999997</v>
      </c>
      <c r="E63" s="168">
        <v>791.62800000000004</v>
      </c>
      <c r="F63" s="169">
        <v>791.62800000000004</v>
      </c>
      <c r="G63" s="168">
        <v>827.87684999999999</v>
      </c>
      <c r="H63" s="168">
        <v>975.55100000000004</v>
      </c>
      <c r="I63" s="168">
        <v>1228.915</v>
      </c>
      <c r="J63" s="168">
        <v>1452.421</v>
      </c>
      <c r="K63" s="169">
        <v>1452.421</v>
      </c>
      <c r="L63" s="168">
        <v>1663</v>
      </c>
      <c r="M63" s="168"/>
      <c r="N63" s="168"/>
      <c r="O63" s="168"/>
      <c r="P63" s="169"/>
    </row>
    <row r="64" spans="1:16" x14ac:dyDescent="0.25">
      <c r="A64" s="62" t="s">
        <v>175</v>
      </c>
      <c r="B64" s="168">
        <v>9660.121000000001</v>
      </c>
      <c r="C64" s="168">
        <v>10444.544</v>
      </c>
      <c r="D64" s="168">
        <v>11607.733</v>
      </c>
      <c r="E64" s="168">
        <v>11779.518</v>
      </c>
      <c r="F64" s="169">
        <v>11779.518</v>
      </c>
      <c r="G64" s="168">
        <v>11996.491000000002</v>
      </c>
      <c r="H64" s="168">
        <v>12198.788</v>
      </c>
      <c r="I64" s="168">
        <v>13300.248065854117</v>
      </c>
      <c r="J64" s="168">
        <v>12045.084000000001</v>
      </c>
      <c r="K64" s="169">
        <v>12877.371004000001</v>
      </c>
      <c r="L64" s="168">
        <v>10392.114</v>
      </c>
      <c r="M64" s="168"/>
      <c r="N64" s="168"/>
      <c r="O64" s="168"/>
      <c r="P64" s="169"/>
    </row>
    <row r="65" spans="1:16" x14ac:dyDescent="0.25">
      <c r="A65" s="148"/>
      <c r="B65" s="168"/>
      <c r="C65" s="168"/>
      <c r="D65" s="168"/>
      <c r="E65" s="168"/>
      <c r="F65" s="169"/>
      <c r="G65" s="168"/>
      <c r="H65" s="168"/>
      <c r="I65" s="168"/>
      <c r="K65" s="169"/>
      <c r="L65" s="168"/>
      <c r="M65" s="168"/>
      <c r="N65" s="168"/>
      <c r="P65" s="169"/>
    </row>
    <row r="67" spans="1:16" x14ac:dyDescent="0.25">
      <c r="A67" s="75" t="s">
        <v>204</v>
      </c>
    </row>
    <row r="68" spans="1:16" x14ac:dyDescent="0.25">
      <c r="A68" s="75" t="s">
        <v>48</v>
      </c>
    </row>
    <row r="69" spans="1:16" x14ac:dyDescent="0.25">
      <c r="A69" s="75" t="s">
        <v>206</v>
      </c>
    </row>
    <row r="70" spans="1:16" x14ac:dyDescent="0.25">
      <c r="A70" s="62" t="s">
        <v>207</v>
      </c>
      <c r="B70" s="168">
        <v>0</v>
      </c>
      <c r="C70" s="168">
        <v>0</v>
      </c>
      <c r="D70" s="168">
        <v>0</v>
      </c>
      <c r="E70" s="168">
        <v>0</v>
      </c>
      <c r="F70" s="169">
        <v>0</v>
      </c>
      <c r="G70" s="168">
        <v>0</v>
      </c>
      <c r="H70" s="168">
        <v>0</v>
      </c>
      <c r="I70" s="168">
        <v>0</v>
      </c>
      <c r="J70" s="168">
        <v>0</v>
      </c>
      <c r="K70" s="169">
        <v>0</v>
      </c>
      <c r="L70" s="168">
        <v>0</v>
      </c>
      <c r="M70" s="168"/>
      <c r="N70" s="168"/>
      <c r="O70" s="168"/>
      <c r="P70" s="169"/>
    </row>
    <row r="71" spans="1:16" x14ac:dyDescent="0.25">
      <c r="A71" s="62" t="s">
        <v>208</v>
      </c>
      <c r="B71" s="168">
        <v>0</v>
      </c>
      <c r="C71" s="168">
        <v>0</v>
      </c>
      <c r="D71" s="168">
        <v>0</v>
      </c>
      <c r="E71" s="168">
        <v>0</v>
      </c>
      <c r="F71" s="169">
        <v>0</v>
      </c>
      <c r="G71" s="168">
        <v>0</v>
      </c>
      <c r="H71" s="168">
        <v>0</v>
      </c>
      <c r="I71" s="168">
        <v>0</v>
      </c>
      <c r="J71" s="168">
        <v>0</v>
      </c>
      <c r="K71" s="169">
        <v>0</v>
      </c>
      <c r="L71" s="168">
        <v>0</v>
      </c>
      <c r="M71" s="168"/>
      <c r="N71" s="168"/>
      <c r="O71" s="168"/>
      <c r="P71" s="169"/>
    </row>
    <row r="72" spans="1:16" x14ac:dyDescent="0.25">
      <c r="A72" s="62" t="s">
        <v>209</v>
      </c>
      <c r="B72" s="168">
        <v>0</v>
      </c>
      <c r="C72" s="168">
        <v>0</v>
      </c>
      <c r="D72" s="168">
        <v>0</v>
      </c>
      <c r="E72" s="168">
        <v>0</v>
      </c>
      <c r="F72" s="169">
        <v>0</v>
      </c>
      <c r="G72" s="168">
        <v>0</v>
      </c>
      <c r="H72" s="168">
        <v>0</v>
      </c>
      <c r="I72" s="168">
        <v>0</v>
      </c>
      <c r="J72" s="168">
        <v>0</v>
      </c>
      <c r="K72" s="169">
        <v>0</v>
      </c>
      <c r="L72" s="168">
        <v>0</v>
      </c>
      <c r="M72" s="168"/>
      <c r="N72" s="168"/>
      <c r="O72" s="168"/>
      <c r="P72" s="169"/>
    </row>
    <row r="73" spans="1:16" x14ac:dyDescent="0.25">
      <c r="F73" s="169"/>
      <c r="K73" s="169"/>
      <c r="P73" s="169"/>
    </row>
    <row r="74" spans="1:16" x14ac:dyDescent="0.25">
      <c r="A74" s="62" t="s">
        <v>179</v>
      </c>
      <c r="B74" s="168">
        <v>114</v>
      </c>
      <c r="C74" s="168">
        <v>321</v>
      </c>
      <c r="D74" s="168">
        <v>638</v>
      </c>
      <c r="E74" s="168">
        <v>1024</v>
      </c>
      <c r="F74" s="169">
        <v>1024</v>
      </c>
      <c r="G74" s="168">
        <v>1414.904</v>
      </c>
      <c r="H74" s="168">
        <v>1860.9469999999999</v>
      </c>
      <c r="I74" s="168">
        <v>2307.7399999999998</v>
      </c>
      <c r="J74" s="168">
        <v>2730.5410000000002</v>
      </c>
      <c r="K74" s="169">
        <v>2730.5410000000002</v>
      </c>
      <c r="L74" s="168">
        <v>2936.4650000000001</v>
      </c>
      <c r="M74" s="168"/>
      <c r="N74" s="168"/>
      <c r="O74" s="168"/>
      <c r="P74" s="169"/>
    </row>
  </sheetData>
  <hyperlinks>
    <hyperlink ref="A1" location="Index!Print_Area" display="Back to index"/>
  </hyperlinks>
  <pageMargins left="0.7" right="0.7" top="0.75" bottom="0.75" header="0.3" footer="0.3"/>
  <pageSetup paperSize="9" scale="56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7"/>
  <sheetViews>
    <sheetView workbookViewId="0">
      <pane xSplit="1" ySplit="2" topLeftCell="B15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27.42578125" style="62" bestFit="1" customWidth="1"/>
    <col min="2" max="3" width="9" style="140" bestFit="1" customWidth="1"/>
    <col min="4" max="5" width="10.5703125" style="140" bestFit="1" customWidth="1"/>
    <col min="6" max="6" width="10.5703125" style="141" customWidth="1"/>
    <col min="7" max="10" width="10.5703125" style="140" bestFit="1" customWidth="1"/>
    <col min="11" max="11" width="10.5703125" style="141" customWidth="1"/>
    <col min="12" max="12" width="10.5703125" style="62" bestFit="1" customWidth="1"/>
    <col min="13" max="16384" width="9.140625" style="62"/>
  </cols>
  <sheetData>
    <row r="1" spans="1:16" ht="15.75" x14ac:dyDescent="0.25">
      <c r="A1" s="163" t="s">
        <v>141</v>
      </c>
      <c r="B1" s="108" t="s">
        <v>5</v>
      </c>
      <c r="C1" s="108" t="s">
        <v>6</v>
      </c>
      <c r="D1" s="108" t="s">
        <v>7</v>
      </c>
      <c r="E1" s="108" t="s">
        <v>8</v>
      </c>
      <c r="F1" s="109" t="s">
        <v>9</v>
      </c>
      <c r="G1" s="108" t="s">
        <v>111</v>
      </c>
      <c r="H1" s="108" t="s">
        <v>112</v>
      </c>
      <c r="I1" s="108" t="s">
        <v>113</v>
      </c>
      <c r="J1" s="108" t="s">
        <v>114</v>
      </c>
      <c r="K1" s="109" t="s">
        <v>115</v>
      </c>
      <c r="L1" s="108" t="s">
        <v>210</v>
      </c>
      <c r="M1" s="108" t="s">
        <v>211</v>
      </c>
      <c r="N1" s="108" t="s">
        <v>212</v>
      </c>
      <c r="O1" s="108" t="s">
        <v>213</v>
      </c>
      <c r="P1" s="109" t="s">
        <v>214</v>
      </c>
    </row>
    <row r="2" spans="1:16" x14ac:dyDescent="0.25">
      <c r="A2" s="164" t="s">
        <v>13</v>
      </c>
      <c r="B2" s="172"/>
      <c r="C2" s="172"/>
      <c r="D2" s="172"/>
      <c r="E2" s="172"/>
      <c r="F2" s="173"/>
      <c r="G2" s="172"/>
      <c r="H2" s="172"/>
      <c r="I2" s="172"/>
      <c r="J2" s="172"/>
      <c r="K2" s="173"/>
      <c r="L2" s="172"/>
      <c r="M2" s="172"/>
      <c r="N2" s="172"/>
      <c r="O2" s="172"/>
      <c r="P2" s="173"/>
    </row>
    <row r="3" spans="1:16" ht="15.75" x14ac:dyDescent="0.25">
      <c r="A3" s="142" t="s">
        <v>180</v>
      </c>
      <c r="L3" s="140"/>
      <c r="M3" s="140"/>
      <c r="N3" s="140"/>
      <c r="O3" s="140"/>
      <c r="P3" s="141"/>
    </row>
    <row r="4" spans="1:16" x14ac:dyDescent="0.25">
      <c r="A4" s="75" t="s">
        <v>49</v>
      </c>
      <c r="B4" s="174">
        <v>956922.73185134027</v>
      </c>
      <c r="C4" s="174">
        <v>992547.18149149558</v>
      </c>
      <c r="D4" s="174">
        <v>1015743.1094308431</v>
      </c>
      <c r="E4" s="174">
        <v>1028401.0802008319</v>
      </c>
      <c r="F4" s="175">
        <v>3993614.1029745108</v>
      </c>
      <c r="G4" s="174">
        <v>1016301.6431580726</v>
      </c>
      <c r="H4" s="174">
        <v>1019741.0697675663</v>
      </c>
      <c r="I4" s="174">
        <v>1032700.1100037103</v>
      </c>
      <c r="J4" s="174">
        <v>1061770.8038185472</v>
      </c>
      <c r="K4" s="175">
        <v>4130513.6267478969</v>
      </c>
      <c r="L4" s="174">
        <v>1030464.4229719627</v>
      </c>
      <c r="M4" s="174"/>
      <c r="N4" s="174"/>
      <c r="O4" s="174"/>
      <c r="P4" s="175"/>
    </row>
    <row r="5" spans="1:16" x14ac:dyDescent="0.25">
      <c r="A5" s="136" t="s">
        <v>181</v>
      </c>
      <c r="B5" s="168">
        <v>816870.51405211305</v>
      </c>
      <c r="C5" s="168">
        <v>827396.11144596594</v>
      </c>
      <c r="D5" s="168">
        <v>838936.04412589467</v>
      </c>
      <c r="E5" s="168">
        <v>849614.74855568132</v>
      </c>
      <c r="F5" s="169">
        <v>3332817.4181796545</v>
      </c>
      <c r="G5" s="168">
        <v>822954.60554948589</v>
      </c>
      <c r="H5" s="168">
        <v>810002.72615427815</v>
      </c>
      <c r="I5" s="168">
        <v>811546.92770505731</v>
      </c>
      <c r="J5" s="168">
        <v>828688.02149002999</v>
      </c>
      <c r="K5" s="169">
        <v>3273192.2808988513</v>
      </c>
      <c r="L5" s="168">
        <v>785841.16813040432</v>
      </c>
      <c r="M5" s="168"/>
      <c r="N5" s="168"/>
      <c r="O5" s="168"/>
      <c r="P5" s="169"/>
    </row>
    <row r="6" spans="1:16" x14ac:dyDescent="0.25">
      <c r="A6" s="62" t="s">
        <v>182</v>
      </c>
      <c r="B6" s="168">
        <v>70796.815083316484</v>
      </c>
      <c r="C6" s="168">
        <v>85044.615057094314</v>
      </c>
      <c r="D6" s="168">
        <v>93836.529360389526</v>
      </c>
      <c r="E6" s="168">
        <v>97112.017593649274</v>
      </c>
      <c r="F6" s="169">
        <v>346789.97709444963</v>
      </c>
      <c r="G6" s="168">
        <v>108604.9894516255</v>
      </c>
      <c r="H6" s="168">
        <v>119368.22393964241</v>
      </c>
      <c r="I6" s="168">
        <v>128935.66025414733</v>
      </c>
      <c r="J6" s="168">
        <v>137365.1013279733</v>
      </c>
      <c r="K6" s="169">
        <v>494273.97497338854</v>
      </c>
      <c r="L6" s="168">
        <v>148692.42209150939</v>
      </c>
      <c r="M6" s="168"/>
      <c r="N6" s="168"/>
      <c r="O6" s="168"/>
      <c r="P6" s="169"/>
    </row>
    <row r="7" spans="1:16" x14ac:dyDescent="0.25">
      <c r="A7" s="62" t="s">
        <v>183</v>
      </c>
      <c r="B7" s="168">
        <v>69255.402715910575</v>
      </c>
      <c r="C7" s="168">
        <v>80106.454988435318</v>
      </c>
      <c r="D7" s="168">
        <v>82970.535944558884</v>
      </c>
      <c r="E7" s="168">
        <v>81674.314051501206</v>
      </c>
      <c r="F7" s="169">
        <v>314006.70770040603</v>
      </c>
      <c r="G7" s="168">
        <v>84742.048156961318</v>
      </c>
      <c r="H7" s="168">
        <v>90370.119673645735</v>
      </c>
      <c r="I7" s="168">
        <v>92217.522044505691</v>
      </c>
      <c r="J7" s="168">
        <v>95717.681000543947</v>
      </c>
      <c r="K7" s="169">
        <v>363047.37087565672</v>
      </c>
      <c r="L7" s="168">
        <v>95930.832750048969</v>
      </c>
      <c r="M7" s="168"/>
      <c r="N7" s="168"/>
      <c r="O7" s="168"/>
      <c r="P7" s="169"/>
    </row>
    <row r="8" spans="1:16" x14ac:dyDescent="0.25">
      <c r="A8" s="75" t="s">
        <v>215</v>
      </c>
      <c r="B8" s="185">
        <v>8.9</v>
      </c>
      <c r="C8" s="185">
        <v>8.9</v>
      </c>
      <c r="D8" s="185">
        <v>8.8000000000000007</v>
      </c>
      <c r="E8" s="185">
        <v>8.6999999999999993</v>
      </c>
      <c r="F8" s="186">
        <v>8.9</v>
      </c>
      <c r="G8" s="185">
        <v>8.5</v>
      </c>
      <c r="H8" s="185">
        <v>8.4</v>
      </c>
      <c r="I8" s="185">
        <v>8.3000000000000007</v>
      </c>
      <c r="J8" s="185">
        <v>8.3000000000000007</v>
      </c>
      <c r="K8" s="186">
        <v>8.3000000000000007</v>
      </c>
      <c r="L8" s="185">
        <v>7.9</v>
      </c>
      <c r="M8" s="174"/>
      <c r="N8" s="174"/>
      <c r="O8" s="174"/>
      <c r="P8" s="175"/>
    </row>
    <row r="9" spans="1:16" x14ac:dyDescent="0.25">
      <c r="B9" s="168"/>
      <c r="C9" s="168"/>
      <c r="D9" s="168"/>
      <c r="E9" s="168"/>
      <c r="F9" s="169"/>
      <c r="G9" s="168"/>
      <c r="H9" s="168"/>
      <c r="I9" s="168"/>
      <c r="J9" s="168"/>
      <c r="K9" s="169"/>
      <c r="L9" s="193"/>
      <c r="M9" s="168"/>
      <c r="N9" s="168"/>
      <c r="O9" s="168"/>
      <c r="P9" s="169"/>
    </row>
    <row r="10" spans="1:16" x14ac:dyDescent="0.25">
      <c r="A10" s="75" t="s">
        <v>216</v>
      </c>
      <c r="B10" s="174">
        <v>66435.718625045134</v>
      </c>
      <c r="C10" s="174">
        <v>68187.887708371869</v>
      </c>
      <c r="D10" s="174">
        <v>70141.628820355691</v>
      </c>
      <c r="E10" s="174">
        <v>75739.951944656583</v>
      </c>
      <c r="F10" s="175">
        <v>280505.18709842931</v>
      </c>
      <c r="G10" s="174">
        <v>82220.473220826083</v>
      </c>
      <c r="H10" s="174">
        <v>83487.595554475687</v>
      </c>
      <c r="I10" s="174">
        <v>85479.756007547883</v>
      </c>
      <c r="J10" s="174">
        <v>103059.21943594349</v>
      </c>
      <c r="K10" s="175">
        <v>354247.04421879316</v>
      </c>
      <c r="L10" s="174">
        <v>107048.22179031959</v>
      </c>
      <c r="M10" s="192"/>
      <c r="N10" s="174"/>
      <c r="O10" s="174"/>
      <c r="P10" s="175"/>
    </row>
    <row r="11" spans="1:16" x14ac:dyDescent="0.25">
      <c r="A11" s="62" t="s">
        <v>184</v>
      </c>
      <c r="B11" s="168">
        <v>28565.553926484801</v>
      </c>
      <c r="C11" s="168">
        <v>29722.759279151902</v>
      </c>
      <c r="D11" s="168">
        <v>30357.887247765098</v>
      </c>
      <c r="E11" s="168">
        <v>31945.240530488729</v>
      </c>
      <c r="F11" s="169">
        <v>120591.44098389053</v>
      </c>
      <c r="G11" s="168">
        <v>33275.041411810598</v>
      </c>
      <c r="H11" s="168">
        <v>34106.180398598699</v>
      </c>
      <c r="I11" s="168">
        <v>33695.058414040999</v>
      </c>
      <c r="J11" s="168">
        <v>48080.763580762701</v>
      </c>
      <c r="K11" s="169">
        <v>149157.043805213</v>
      </c>
      <c r="L11" s="168">
        <v>52036.26967116892</v>
      </c>
      <c r="M11" s="168"/>
      <c r="N11" s="168"/>
      <c r="O11" s="168"/>
      <c r="P11" s="169"/>
    </row>
    <row r="12" spans="1:16" x14ac:dyDescent="0.25">
      <c r="A12" s="62" t="s">
        <v>182</v>
      </c>
      <c r="B12" s="168">
        <v>23288.387479257119</v>
      </c>
      <c r="C12" s="168">
        <v>23950.85994531653</v>
      </c>
      <c r="D12" s="168">
        <v>24162.650741804711</v>
      </c>
      <c r="E12" s="168">
        <v>25645.735605089361</v>
      </c>
      <c r="F12" s="169">
        <v>97047.633771467736</v>
      </c>
      <c r="G12" s="168">
        <v>28172.282789174569</v>
      </c>
      <c r="H12" s="168">
        <v>28426.836096552001</v>
      </c>
      <c r="I12" s="168">
        <v>29539.910846419662</v>
      </c>
      <c r="J12" s="168">
        <v>31502.375779749807</v>
      </c>
      <c r="K12" s="169">
        <v>117641.40551189604</v>
      </c>
      <c r="L12" s="168">
        <v>32575.384660198273</v>
      </c>
      <c r="M12" s="168"/>
      <c r="N12" s="168"/>
      <c r="O12" s="168"/>
      <c r="P12" s="169"/>
    </row>
    <row r="13" spans="1:16" x14ac:dyDescent="0.25">
      <c r="A13" s="62" t="s">
        <v>185</v>
      </c>
      <c r="B13" s="168">
        <v>770.65818839797794</v>
      </c>
      <c r="C13" s="168">
        <v>696.89702475790205</v>
      </c>
      <c r="D13" s="168">
        <v>1199.8524610632819</v>
      </c>
      <c r="E13" s="168">
        <v>1736.4425671466879</v>
      </c>
      <c r="F13" s="169">
        <v>4403.8502413658498</v>
      </c>
      <c r="G13" s="168">
        <v>4516.9013584511795</v>
      </c>
      <c r="H13" s="168">
        <v>4414.8806280286535</v>
      </c>
      <c r="I13" s="168">
        <v>4492.4746622158636</v>
      </c>
      <c r="J13" s="168">
        <v>4816.8373675199991</v>
      </c>
      <c r="K13" s="169">
        <v>18241.094016215695</v>
      </c>
      <c r="L13" s="168">
        <v>4492.7820610479203</v>
      </c>
      <c r="M13" s="168"/>
      <c r="N13" s="168"/>
      <c r="O13" s="168"/>
      <c r="P13" s="169"/>
    </row>
    <row r="14" spans="1:16" x14ac:dyDescent="0.25">
      <c r="A14" s="62" t="s">
        <v>44</v>
      </c>
      <c r="B14" s="168">
        <v>13811.119030905242</v>
      </c>
      <c r="C14" s="168">
        <v>13586.202483542855</v>
      </c>
      <c r="D14" s="168">
        <v>14283.63449039047</v>
      </c>
      <c r="E14" s="168">
        <v>16296.659303984146</v>
      </c>
      <c r="F14" s="169">
        <v>57977.615308822715</v>
      </c>
      <c r="G14" s="168">
        <v>16256.247661389756</v>
      </c>
      <c r="H14" s="168">
        <v>16539.69843129634</v>
      </c>
      <c r="I14" s="168">
        <v>17752.312084871359</v>
      </c>
      <c r="J14" s="168">
        <v>18659.242707910988</v>
      </c>
      <c r="K14" s="169">
        <v>69207.500885468442</v>
      </c>
      <c r="L14" s="168">
        <v>17943.785397904478</v>
      </c>
      <c r="M14" s="168"/>
      <c r="N14" s="168"/>
      <c r="O14" s="168"/>
      <c r="P14" s="169"/>
    </row>
    <row r="15" spans="1:16" x14ac:dyDescent="0.25">
      <c r="A15" s="75"/>
      <c r="B15" s="174"/>
      <c r="C15" s="174"/>
      <c r="D15" s="174"/>
      <c r="E15" s="174"/>
      <c r="F15" s="175"/>
      <c r="G15" s="174"/>
      <c r="H15" s="174"/>
      <c r="I15" s="174"/>
      <c r="J15" s="174"/>
      <c r="K15" s="175"/>
      <c r="L15" s="174"/>
      <c r="M15" s="174"/>
      <c r="N15" s="174"/>
      <c r="O15" s="174"/>
      <c r="P15" s="175"/>
    </row>
    <row r="16" spans="1:16" x14ac:dyDescent="0.25">
      <c r="A16" s="75" t="s">
        <v>217</v>
      </c>
      <c r="B16" s="174">
        <v>44742.029319267378</v>
      </c>
      <c r="C16" s="174">
        <v>46493.864690572263</v>
      </c>
      <c r="D16" s="174">
        <v>47171.096100368683</v>
      </c>
      <c r="E16" s="174">
        <v>49942.020331315827</v>
      </c>
      <c r="F16" s="175">
        <v>188349.01044152418</v>
      </c>
      <c r="G16" s="174">
        <v>53744.789938115195</v>
      </c>
      <c r="H16" s="174">
        <v>54612.851446253851</v>
      </c>
      <c r="I16" s="174">
        <v>55031.699554186824</v>
      </c>
      <c r="J16" s="174">
        <v>70916.419843550437</v>
      </c>
      <c r="K16" s="175">
        <v>234305.76078210631</v>
      </c>
      <c r="L16" s="174">
        <v>75905.820801547961</v>
      </c>
      <c r="M16" s="192"/>
      <c r="N16" s="174"/>
      <c r="O16" s="174"/>
      <c r="P16" s="175"/>
    </row>
    <row r="17" spans="1:16" x14ac:dyDescent="0.25">
      <c r="A17" s="62" t="s">
        <v>184</v>
      </c>
      <c r="B17" s="168">
        <v>28534.003256484801</v>
      </c>
      <c r="C17" s="183">
        <v>29691.1506091519</v>
      </c>
      <c r="D17" s="183">
        <v>30326.212977765099</v>
      </c>
      <c r="E17" s="183">
        <v>31896.980751266499</v>
      </c>
      <c r="F17" s="184">
        <v>120448.3475946683</v>
      </c>
      <c r="G17" s="183">
        <v>33059.711991810596</v>
      </c>
      <c r="H17" s="183">
        <v>33891.4227285987</v>
      </c>
      <c r="I17" s="183">
        <v>33482.583374041002</v>
      </c>
      <c r="J17" s="183">
        <v>47855.449270612102</v>
      </c>
      <c r="K17" s="184">
        <v>148289.1673650624</v>
      </c>
      <c r="L17" s="183">
        <v>51803.347923073401</v>
      </c>
      <c r="M17" s="174"/>
      <c r="N17" s="174"/>
      <c r="O17" s="174"/>
      <c r="P17" s="175"/>
    </row>
    <row r="18" spans="1:16" x14ac:dyDescent="0.25">
      <c r="A18" s="62" t="s">
        <v>182</v>
      </c>
      <c r="B18" s="168">
        <v>15932.32262338062</v>
      </c>
      <c r="C18" s="183">
        <v>16543.151452105732</v>
      </c>
      <c r="D18" s="183">
        <v>16587.651177214972</v>
      </c>
      <c r="E18" s="183">
        <v>17719.181899712788</v>
      </c>
      <c r="F18" s="184">
        <v>66782.307152414112</v>
      </c>
      <c r="G18" s="183">
        <v>18384.470478495081</v>
      </c>
      <c r="H18" s="183">
        <v>18288.035146790909</v>
      </c>
      <c r="I18" s="183">
        <v>19020.195966560132</v>
      </c>
      <c r="J18" s="183">
        <v>20407.845647035741</v>
      </c>
      <c r="K18" s="184">
        <v>76100.54723888186</v>
      </c>
      <c r="L18" s="183">
        <v>21549.028541286931</v>
      </c>
      <c r="M18" s="174"/>
      <c r="N18" s="174"/>
      <c r="O18" s="174"/>
      <c r="P18" s="175"/>
    </row>
    <row r="19" spans="1:16" x14ac:dyDescent="0.25">
      <c r="A19" s="62" t="s">
        <v>185</v>
      </c>
      <c r="B19" s="168">
        <v>275.70343940195801</v>
      </c>
      <c r="C19" s="183">
        <v>259.56262931463402</v>
      </c>
      <c r="D19" s="183">
        <v>257.23194538860997</v>
      </c>
      <c r="E19" s="183">
        <v>325.85768033653801</v>
      </c>
      <c r="F19" s="184">
        <v>1118.3556944417401</v>
      </c>
      <c r="G19" s="183">
        <v>2217.9097314409701</v>
      </c>
      <c r="H19" s="183">
        <v>2433.3935708642343</v>
      </c>
      <c r="I19" s="183">
        <v>2528.920213585684</v>
      </c>
      <c r="J19" s="183">
        <v>2653.1249259025985</v>
      </c>
      <c r="K19" s="184">
        <v>9833.3484417934869</v>
      </c>
      <c r="L19" s="183">
        <v>2553.44433718763</v>
      </c>
      <c r="M19" s="174"/>
      <c r="N19" s="174"/>
      <c r="O19" s="174"/>
      <c r="P19" s="175"/>
    </row>
    <row r="20" spans="1:16" x14ac:dyDescent="0.25">
      <c r="A20" s="62" t="s">
        <v>44</v>
      </c>
      <c r="B20" s="168">
        <v>0</v>
      </c>
      <c r="C20" s="183">
        <v>0</v>
      </c>
      <c r="D20" s="183">
        <v>0</v>
      </c>
      <c r="E20" s="183">
        <v>0</v>
      </c>
      <c r="F20" s="184">
        <v>0</v>
      </c>
      <c r="G20" s="183">
        <v>82.697736368541001</v>
      </c>
      <c r="H20" s="183">
        <v>0</v>
      </c>
      <c r="I20" s="183">
        <v>0</v>
      </c>
      <c r="J20" s="183">
        <v>0</v>
      </c>
      <c r="K20" s="184">
        <v>82.697736368541001</v>
      </c>
      <c r="L20" s="183">
        <v>0</v>
      </c>
      <c r="M20" s="174"/>
      <c r="N20" s="174"/>
      <c r="O20" s="174"/>
      <c r="P20" s="175"/>
    </row>
    <row r="21" spans="1:16" x14ac:dyDescent="0.25">
      <c r="A21" s="75" t="s">
        <v>218</v>
      </c>
      <c r="B21" s="185">
        <v>26.9</v>
      </c>
      <c r="C21" s="185">
        <v>27.6</v>
      </c>
      <c r="D21" s="185">
        <v>27.7</v>
      </c>
      <c r="E21" s="185">
        <v>28.9</v>
      </c>
      <c r="F21" s="186">
        <v>27.6</v>
      </c>
      <c r="G21" s="185">
        <v>29.9</v>
      </c>
      <c r="H21" s="185">
        <v>29.4</v>
      </c>
      <c r="I21" s="185">
        <v>29.7</v>
      </c>
      <c r="J21" s="185">
        <v>29.7</v>
      </c>
      <c r="K21" s="186">
        <v>30.1</v>
      </c>
      <c r="L21" s="185">
        <v>30.2</v>
      </c>
      <c r="M21" s="174"/>
      <c r="N21" s="174"/>
      <c r="O21" s="174"/>
      <c r="P21" s="175"/>
    </row>
    <row r="22" spans="1:16" x14ac:dyDescent="0.25">
      <c r="A22" s="75"/>
      <c r="B22" s="174"/>
      <c r="C22" s="174"/>
      <c r="D22" s="174"/>
      <c r="E22" s="174"/>
      <c r="F22" s="175"/>
      <c r="G22" s="174"/>
      <c r="H22" s="174"/>
      <c r="I22" s="174"/>
      <c r="J22" s="174"/>
      <c r="K22" s="175"/>
      <c r="L22" s="174"/>
      <c r="M22" s="174"/>
      <c r="N22" s="174"/>
      <c r="O22" s="174"/>
      <c r="P22" s="175"/>
    </row>
    <row r="23" spans="1:16" x14ac:dyDescent="0.25">
      <c r="A23" s="75" t="s">
        <v>219</v>
      </c>
      <c r="B23" s="174">
        <v>21693.689305777752</v>
      </c>
      <c r="C23" s="174">
        <v>21694.023017799602</v>
      </c>
      <c r="D23" s="174">
        <v>22970.532719987008</v>
      </c>
      <c r="E23" s="174">
        <v>25797.931613340756</v>
      </c>
      <c r="F23" s="175">
        <v>92156.176656905096</v>
      </c>
      <c r="G23" s="174">
        <v>28475.683282710903</v>
      </c>
      <c r="H23" s="174">
        <v>28874.744108221847</v>
      </c>
      <c r="I23" s="174">
        <v>30448.056453361067</v>
      </c>
      <c r="J23" s="174">
        <v>32142.799592393061</v>
      </c>
      <c r="K23" s="175">
        <v>119941.28343668686</v>
      </c>
      <c r="L23" s="174">
        <v>31142.400988771627</v>
      </c>
      <c r="M23" s="174"/>
      <c r="N23" s="174"/>
      <c r="O23" s="174"/>
      <c r="P23" s="175"/>
    </row>
    <row r="24" spans="1:16" x14ac:dyDescent="0.25">
      <c r="A24" s="62" t="s">
        <v>184</v>
      </c>
      <c r="B24" s="168">
        <v>31.550670000000537</v>
      </c>
      <c r="C24" s="183">
        <v>31.608670000001439</v>
      </c>
      <c r="D24" s="183">
        <v>31.674269999999524</v>
      </c>
      <c r="E24" s="183">
        <v>48.259779222229554</v>
      </c>
      <c r="F24" s="184">
        <v>143.09338922222378</v>
      </c>
      <c r="G24" s="183">
        <v>215.32942000000185</v>
      </c>
      <c r="H24" s="183">
        <v>214.75766999999905</v>
      </c>
      <c r="I24" s="183">
        <v>212.47503999999753</v>
      </c>
      <c r="J24" s="183">
        <v>225.31431015059934</v>
      </c>
      <c r="K24" s="184">
        <v>867.87644015060505</v>
      </c>
      <c r="L24" s="183">
        <v>232.92174809551943</v>
      </c>
      <c r="M24" s="174"/>
      <c r="N24" s="174"/>
      <c r="O24" s="174"/>
      <c r="P24" s="175"/>
    </row>
    <row r="25" spans="1:16" x14ac:dyDescent="0.25">
      <c r="A25" s="62" t="s">
        <v>182</v>
      </c>
      <c r="B25" s="168">
        <v>7356.0648558764988</v>
      </c>
      <c r="C25" s="183">
        <v>7407.708493210801</v>
      </c>
      <c r="D25" s="183">
        <v>7574.9995645897416</v>
      </c>
      <c r="E25" s="183">
        <v>7926.5537053765711</v>
      </c>
      <c r="F25" s="184">
        <v>30265.326619053616</v>
      </c>
      <c r="G25" s="183">
        <v>9787.8123106794883</v>
      </c>
      <c r="H25" s="183">
        <v>10138.800949761089</v>
      </c>
      <c r="I25" s="183">
        <v>10519.714879859534</v>
      </c>
      <c r="J25" s="183">
        <v>11094.530132714068</v>
      </c>
      <c r="K25" s="184">
        <v>41540.858273014172</v>
      </c>
      <c r="L25" s="183">
        <v>11026.356118911342</v>
      </c>
      <c r="M25" s="174"/>
      <c r="N25" s="174"/>
      <c r="O25" s="174"/>
      <c r="P25" s="175"/>
    </row>
    <row r="26" spans="1:16" x14ac:dyDescent="0.25">
      <c r="A26" s="62" t="s">
        <v>185</v>
      </c>
      <c r="B26" s="168">
        <v>494.95474899601993</v>
      </c>
      <c r="C26" s="183">
        <v>437.33439544326802</v>
      </c>
      <c r="D26" s="183">
        <v>942.62051567467188</v>
      </c>
      <c r="E26" s="183">
        <v>1410.5848868101498</v>
      </c>
      <c r="F26" s="184">
        <v>3285.4945469241097</v>
      </c>
      <c r="G26" s="183">
        <v>2298.9916270102094</v>
      </c>
      <c r="H26" s="183">
        <v>1981.4870571644196</v>
      </c>
      <c r="I26" s="183">
        <v>1963.5544486301801</v>
      </c>
      <c r="J26" s="183">
        <v>2163.7124416174006</v>
      </c>
      <c r="K26" s="184">
        <v>8407.7455744222079</v>
      </c>
      <c r="L26" s="183">
        <v>1939.3377238602902</v>
      </c>
      <c r="M26" s="174"/>
      <c r="N26" s="174"/>
      <c r="O26" s="174"/>
      <c r="P26" s="175"/>
    </row>
    <row r="27" spans="1:16" x14ac:dyDescent="0.25">
      <c r="A27" s="62" t="s">
        <v>44</v>
      </c>
      <c r="B27" s="168">
        <v>13811.119030905242</v>
      </c>
      <c r="C27" s="183">
        <v>13586.202483542855</v>
      </c>
      <c r="D27" s="183">
        <v>14283.63449039047</v>
      </c>
      <c r="E27" s="183">
        <v>16296.659303984146</v>
      </c>
      <c r="F27" s="184">
        <v>57977.615308822715</v>
      </c>
      <c r="G27" s="183">
        <v>16173.549925021218</v>
      </c>
      <c r="H27" s="183">
        <v>16539.69843129634</v>
      </c>
      <c r="I27" s="183">
        <v>17752.312084871359</v>
      </c>
      <c r="J27" s="183">
        <v>18659.242707910988</v>
      </c>
      <c r="K27" s="184">
        <v>69124.803149099898</v>
      </c>
      <c r="L27" s="183">
        <v>17943.785397904478</v>
      </c>
      <c r="M27" s="174"/>
      <c r="N27" s="174"/>
      <c r="O27" s="174"/>
      <c r="P27" s="175"/>
    </row>
    <row r="28" spans="1:16" x14ac:dyDescent="0.25">
      <c r="B28" s="168"/>
      <c r="C28" s="168"/>
      <c r="D28" s="168"/>
      <c r="E28" s="168"/>
      <c r="F28" s="169"/>
      <c r="G28" s="168"/>
      <c r="H28" s="168"/>
      <c r="I28" s="168"/>
      <c r="J28" s="168"/>
      <c r="K28" s="169"/>
      <c r="L28" s="168"/>
      <c r="M28" s="168"/>
      <c r="N28" s="168"/>
      <c r="O28" s="168"/>
      <c r="P28" s="169"/>
    </row>
    <row r="29" spans="1:16" x14ac:dyDescent="0.25">
      <c r="A29" s="75" t="s">
        <v>106</v>
      </c>
      <c r="B29" s="174">
        <v>691.79052662072331</v>
      </c>
      <c r="C29" s="174">
        <v>1430.5805716516509</v>
      </c>
      <c r="D29" s="174">
        <v>2835.5986379588885</v>
      </c>
      <c r="E29" s="174">
        <v>4613.5849185127381</v>
      </c>
      <c r="F29" s="175">
        <v>9571.5546547440008</v>
      </c>
      <c r="G29" s="174">
        <v>6404.5846660222196</v>
      </c>
      <c r="H29" s="174">
        <v>8639.3549717703081</v>
      </c>
      <c r="I29" s="174">
        <v>11479.162473849668</v>
      </c>
      <c r="J29" s="174">
        <v>13946.371535736052</v>
      </c>
      <c r="K29" s="175">
        <v>40469.473647378254</v>
      </c>
      <c r="L29" s="174">
        <v>16034.938688032977</v>
      </c>
      <c r="M29" s="174"/>
      <c r="N29" s="174"/>
      <c r="O29" s="174"/>
      <c r="P29" s="175"/>
    </row>
    <row r="30" spans="1:16" x14ac:dyDescent="0.25">
      <c r="A30" s="75" t="s">
        <v>220</v>
      </c>
      <c r="B30" s="185">
        <v>0.9</v>
      </c>
      <c r="C30" s="185">
        <v>1.092463208592326</v>
      </c>
      <c r="D30" s="185">
        <v>1.1618924966026996</v>
      </c>
      <c r="E30" s="185">
        <v>1.1646055581251391</v>
      </c>
      <c r="F30" s="186">
        <v>0.9</v>
      </c>
      <c r="G30" s="185">
        <v>1.1596870735073301</v>
      </c>
      <c r="H30" s="185">
        <v>1.2027117790442243</v>
      </c>
      <c r="I30" s="185">
        <v>1.2714523786738166</v>
      </c>
      <c r="J30" s="185">
        <v>1.2812359644146161</v>
      </c>
      <c r="K30" s="186">
        <v>1.2203932547848508</v>
      </c>
      <c r="L30" s="185">
        <v>1.2898878843314481</v>
      </c>
      <c r="M30" s="174"/>
      <c r="N30" s="174"/>
      <c r="O30" s="174"/>
      <c r="P30" s="175"/>
    </row>
    <row r="31" spans="1:16" x14ac:dyDescent="0.25">
      <c r="B31" s="168"/>
      <c r="C31" s="168"/>
      <c r="D31" s="168"/>
      <c r="E31" s="168"/>
      <c r="F31" s="169"/>
      <c r="G31" s="168"/>
      <c r="H31" s="168"/>
      <c r="I31" s="168"/>
      <c r="J31" s="168"/>
      <c r="K31" s="169"/>
      <c r="L31" s="195"/>
      <c r="M31" s="168"/>
      <c r="N31" s="168"/>
      <c r="O31" s="168"/>
      <c r="P31" s="169"/>
    </row>
    <row r="32" spans="1:16" x14ac:dyDescent="0.25">
      <c r="A32" s="75" t="s">
        <v>155</v>
      </c>
      <c r="B32" s="174">
        <v>0</v>
      </c>
      <c r="C32" s="174">
        <v>0</v>
      </c>
      <c r="D32" s="174">
        <v>0</v>
      </c>
      <c r="E32" s="174">
        <v>0</v>
      </c>
      <c r="F32" s="175">
        <v>0</v>
      </c>
      <c r="G32" s="174">
        <v>0</v>
      </c>
      <c r="H32" s="174">
        <v>0</v>
      </c>
      <c r="I32" s="174">
        <v>2486.3679999999999</v>
      </c>
      <c r="J32" s="174">
        <v>10183.632</v>
      </c>
      <c r="K32" s="175">
        <v>12670</v>
      </c>
      <c r="L32" s="174">
        <v>10654</v>
      </c>
      <c r="M32" s="174"/>
      <c r="N32" s="174"/>
      <c r="O32" s="174"/>
      <c r="P32" s="175"/>
    </row>
    <row r="33" spans="1:16" x14ac:dyDescent="0.25">
      <c r="L33" s="140"/>
      <c r="M33" s="140"/>
      <c r="N33" s="140"/>
      <c r="O33" s="140"/>
      <c r="P33" s="141"/>
    </row>
    <row r="34" spans="1:16" x14ac:dyDescent="0.25">
      <c r="A34" s="152" t="s">
        <v>186</v>
      </c>
      <c r="B34" s="176">
        <v>54933.693512526275</v>
      </c>
      <c r="C34" s="176">
        <v>60714.421192466543</v>
      </c>
      <c r="D34" s="176">
        <v>61998.197160862939</v>
      </c>
      <c r="E34" s="176">
        <v>68662.554026291502</v>
      </c>
      <c r="F34" s="177">
        <v>246308.86589214727</v>
      </c>
      <c r="G34" s="176">
        <v>63389.120005781937</v>
      </c>
      <c r="H34" s="176">
        <v>69221.683902690755</v>
      </c>
      <c r="I34" s="176">
        <v>66704.875760833878</v>
      </c>
      <c r="J34" s="176">
        <v>76801.854660170633</v>
      </c>
      <c r="K34" s="177">
        <v>276117.53432947723</v>
      </c>
      <c r="L34" s="176">
        <v>81309.9398480932</v>
      </c>
      <c r="M34" s="176"/>
      <c r="N34" s="176"/>
      <c r="O34" s="176"/>
      <c r="P34" s="177"/>
    </row>
    <row r="35" spans="1:16" x14ac:dyDescent="0.25">
      <c r="L35" s="140"/>
      <c r="M35" s="140"/>
      <c r="N35" s="140"/>
      <c r="O35" s="140"/>
      <c r="P35" s="141"/>
    </row>
    <row r="36" spans="1:16" ht="15.75" x14ac:dyDescent="0.25">
      <c r="A36" s="142" t="s">
        <v>187</v>
      </c>
      <c r="B36" s="178"/>
      <c r="C36" s="178"/>
      <c r="D36" s="178"/>
      <c r="E36" s="178"/>
      <c r="F36" s="179"/>
      <c r="G36" s="178"/>
      <c r="H36" s="178"/>
      <c r="I36" s="178"/>
      <c r="J36" s="178"/>
      <c r="K36" s="179"/>
      <c r="L36" s="178"/>
      <c r="M36" s="178"/>
      <c r="N36" s="178"/>
      <c r="O36" s="178"/>
      <c r="P36" s="179"/>
    </row>
    <row r="37" spans="1:16" x14ac:dyDescent="0.25">
      <c r="A37" s="75" t="s">
        <v>49</v>
      </c>
      <c r="B37" s="174">
        <v>371440.9005024145</v>
      </c>
      <c r="C37" s="174">
        <v>362813.83183682268</v>
      </c>
      <c r="D37" s="174">
        <v>370477.5699910199</v>
      </c>
      <c r="E37" s="174">
        <v>380884.79005096178</v>
      </c>
      <c r="F37" s="175">
        <v>1485617.0923812187</v>
      </c>
      <c r="G37" s="174">
        <v>375684.78386782674</v>
      </c>
      <c r="H37" s="174">
        <v>375537.49783996801</v>
      </c>
      <c r="I37" s="174">
        <v>370064.99487689434</v>
      </c>
      <c r="J37" s="174">
        <v>378352.51638600451</v>
      </c>
      <c r="K37" s="175">
        <v>1499639.7929706937</v>
      </c>
      <c r="L37" s="174">
        <v>362741.95994650549</v>
      </c>
      <c r="M37" s="174"/>
      <c r="N37" s="174"/>
      <c r="O37" s="174"/>
      <c r="P37" s="175"/>
    </row>
    <row r="38" spans="1:16" x14ac:dyDescent="0.25">
      <c r="A38" s="136" t="s">
        <v>181</v>
      </c>
      <c r="B38" s="168">
        <v>306928.22686736111</v>
      </c>
      <c r="C38" s="168">
        <v>291726.46828038472</v>
      </c>
      <c r="D38" s="168">
        <v>296621.00608779932</v>
      </c>
      <c r="E38" s="168">
        <v>304421.89504489803</v>
      </c>
      <c r="F38" s="169">
        <v>1199697.596280443</v>
      </c>
      <c r="G38" s="168">
        <v>295208.28670173232</v>
      </c>
      <c r="H38" s="168">
        <v>288277.26754930022</v>
      </c>
      <c r="I38" s="168">
        <v>281086.51170046342</v>
      </c>
      <c r="J38" s="168">
        <v>287888.51121625229</v>
      </c>
      <c r="K38" s="169">
        <v>1152460.5771677482</v>
      </c>
      <c r="L38" s="168">
        <v>270136.13870923297</v>
      </c>
      <c r="M38" s="168"/>
      <c r="N38" s="168"/>
      <c r="O38" s="168"/>
      <c r="P38" s="169"/>
    </row>
    <row r="39" spans="1:16" x14ac:dyDescent="0.25">
      <c r="A39" s="62" t="s">
        <v>182</v>
      </c>
      <c r="B39" s="168">
        <v>27922.947372841372</v>
      </c>
      <c r="C39" s="168">
        <v>32954.174169323269</v>
      </c>
      <c r="D39" s="168">
        <v>34290.747187513713</v>
      </c>
      <c r="E39" s="168">
        <v>35609.263395304319</v>
      </c>
      <c r="F39" s="169">
        <v>130777.13212498269</v>
      </c>
      <c r="G39" s="168">
        <v>38653.61539991539</v>
      </c>
      <c r="H39" s="168">
        <v>42858.821253743408</v>
      </c>
      <c r="I39" s="168">
        <v>43992.946489500289</v>
      </c>
      <c r="J39" s="168">
        <v>45067.074985774336</v>
      </c>
      <c r="K39" s="169">
        <v>170572.45812893345</v>
      </c>
      <c r="L39" s="168">
        <v>47654.126702446505</v>
      </c>
      <c r="M39" s="168"/>
      <c r="N39" s="168"/>
      <c r="O39" s="168"/>
      <c r="P39" s="169"/>
    </row>
    <row r="40" spans="1:16" x14ac:dyDescent="0.25">
      <c r="A40" s="62" t="s">
        <v>183</v>
      </c>
      <c r="B40" s="168">
        <v>36589.72626221204</v>
      </c>
      <c r="C40" s="168">
        <v>38133.189387114675</v>
      </c>
      <c r="D40" s="168">
        <v>39565.816715706838</v>
      </c>
      <c r="E40" s="168">
        <v>40853.631610759418</v>
      </c>
      <c r="F40" s="169">
        <v>155142.36397579298</v>
      </c>
      <c r="G40" s="168">
        <v>41822.881766179045</v>
      </c>
      <c r="H40" s="168">
        <v>44401.409036924371</v>
      </c>
      <c r="I40" s="168">
        <v>44985.536686930624</v>
      </c>
      <c r="J40" s="168">
        <v>45396.930183977871</v>
      </c>
      <c r="K40" s="169">
        <v>176606.75767401193</v>
      </c>
      <c r="L40" s="168">
        <v>44951.694534826005</v>
      </c>
      <c r="M40" s="168"/>
      <c r="N40" s="168"/>
      <c r="O40" s="168"/>
      <c r="P40" s="169"/>
    </row>
    <row r="41" spans="1:16" x14ac:dyDescent="0.25">
      <c r="A41" s="75" t="s">
        <v>215</v>
      </c>
      <c r="B41" s="185">
        <v>11.5</v>
      </c>
      <c r="C41" s="185">
        <v>11.1</v>
      </c>
      <c r="D41" s="185">
        <v>11.2</v>
      </c>
      <c r="E41" s="185">
        <v>11.3</v>
      </c>
      <c r="F41" s="186">
        <v>11.2</v>
      </c>
      <c r="G41" s="185">
        <v>10.8</v>
      </c>
      <c r="H41" s="185">
        <v>10.6</v>
      </c>
      <c r="I41" s="185">
        <v>10.4</v>
      </c>
      <c r="J41" s="185">
        <v>10.6</v>
      </c>
      <c r="K41" s="186">
        <v>10.7</v>
      </c>
      <c r="L41" s="185">
        <v>10</v>
      </c>
      <c r="M41" s="174"/>
      <c r="N41" s="174"/>
      <c r="O41" s="174"/>
      <c r="P41" s="175"/>
    </row>
    <row r="42" spans="1:16" x14ac:dyDescent="0.25">
      <c r="B42" s="168"/>
      <c r="C42" s="168"/>
      <c r="D42" s="168"/>
      <c r="E42" s="168"/>
      <c r="F42" s="169"/>
      <c r="G42" s="168"/>
      <c r="H42" s="168"/>
      <c r="I42" s="168"/>
      <c r="J42" s="168"/>
      <c r="K42" s="169"/>
      <c r="L42" s="168"/>
      <c r="M42" s="168"/>
      <c r="N42" s="168"/>
      <c r="O42" s="168"/>
      <c r="P42" s="169"/>
    </row>
    <row r="43" spans="1:16" x14ac:dyDescent="0.25">
      <c r="A43" s="75" t="s">
        <v>216</v>
      </c>
      <c r="B43" s="174">
        <v>59013.696174084398</v>
      </c>
      <c r="C43" s="174">
        <v>60149.546987748879</v>
      </c>
      <c r="D43" s="174">
        <v>61959.984451233038</v>
      </c>
      <c r="E43" s="174">
        <v>66951.310172129684</v>
      </c>
      <c r="F43" s="175">
        <v>248074.53778519601</v>
      </c>
      <c r="G43" s="174">
        <v>73069.548251702814</v>
      </c>
      <c r="H43" s="174">
        <v>74059.351119472747</v>
      </c>
      <c r="I43" s="174">
        <v>75020.56921621006</v>
      </c>
      <c r="J43" s="174">
        <v>76997.400256217385</v>
      </c>
      <c r="K43" s="175">
        <v>299146.86884360301</v>
      </c>
      <c r="L43" s="174">
        <v>77784.447565164694</v>
      </c>
      <c r="M43" s="174"/>
      <c r="N43" s="174"/>
      <c r="O43" s="174"/>
      <c r="P43" s="175"/>
    </row>
    <row r="44" spans="1:16" x14ac:dyDescent="0.25">
      <c r="A44" s="62" t="s">
        <v>184</v>
      </c>
      <c r="B44" s="168">
        <v>28565.553926484801</v>
      </c>
      <c r="C44" s="168">
        <v>29722.759279151902</v>
      </c>
      <c r="D44" s="168">
        <v>30357.887247765098</v>
      </c>
      <c r="E44" s="168">
        <v>31945.240530488729</v>
      </c>
      <c r="F44" s="169">
        <v>120591.44098389053</v>
      </c>
      <c r="G44" s="168">
        <v>33275.041411810598</v>
      </c>
      <c r="H44" s="168">
        <v>34106.180398598699</v>
      </c>
      <c r="I44" s="168">
        <v>33695.058414040999</v>
      </c>
      <c r="J44" s="168">
        <v>34537.932849867801</v>
      </c>
      <c r="K44" s="169">
        <v>135614.2130743181</v>
      </c>
      <c r="L44" s="168">
        <v>36014.302895517918</v>
      </c>
      <c r="M44" s="168"/>
      <c r="N44" s="168"/>
      <c r="O44" s="168"/>
      <c r="P44" s="169"/>
    </row>
    <row r="45" spans="1:16" x14ac:dyDescent="0.25">
      <c r="A45" s="62" t="s">
        <v>182</v>
      </c>
      <c r="B45" s="168">
        <v>17182.109223855379</v>
      </c>
      <c r="C45" s="168">
        <v>17547.141478206951</v>
      </c>
      <c r="D45" s="168">
        <v>17783.956909752982</v>
      </c>
      <c r="E45" s="168">
        <v>19012.344101757291</v>
      </c>
      <c r="F45" s="169">
        <v>71525.551713572611</v>
      </c>
      <c r="G45" s="168">
        <v>21406.060583064889</v>
      </c>
      <c r="H45" s="168">
        <v>21663.391580298212</v>
      </c>
      <c r="I45" s="168">
        <v>22498.10738175103</v>
      </c>
      <c r="J45" s="168">
        <v>22847.917116272471</v>
      </c>
      <c r="K45" s="169">
        <v>88415.476661386594</v>
      </c>
      <c r="L45" s="168">
        <v>23294.44335845824</v>
      </c>
      <c r="M45" s="168"/>
      <c r="N45" s="168"/>
      <c r="O45" s="168"/>
      <c r="P45" s="169"/>
    </row>
    <row r="46" spans="1:16" x14ac:dyDescent="0.25">
      <c r="A46" s="62" t="s">
        <v>185</v>
      </c>
      <c r="B46" s="168">
        <v>770.65818839797794</v>
      </c>
      <c r="C46" s="168">
        <v>696.89702475790205</v>
      </c>
      <c r="D46" s="168">
        <v>1199.8524610632819</v>
      </c>
      <c r="E46" s="168">
        <v>1736.4425671466879</v>
      </c>
      <c r="F46" s="169">
        <v>4403.8502413658498</v>
      </c>
      <c r="G46" s="168">
        <v>4516.9013584511795</v>
      </c>
      <c r="H46" s="168">
        <v>4408.5891861525797</v>
      </c>
      <c r="I46" s="168">
        <v>4469.5160947255899</v>
      </c>
      <c r="J46" s="168">
        <v>4787.8377083387004</v>
      </c>
      <c r="K46" s="169">
        <v>18182.844347668048</v>
      </c>
      <c r="L46" s="168">
        <v>4460.6700434636405</v>
      </c>
      <c r="M46" s="168"/>
      <c r="N46" s="168"/>
      <c r="O46" s="168"/>
      <c r="P46" s="169"/>
    </row>
    <row r="47" spans="1:16" x14ac:dyDescent="0.25">
      <c r="A47" s="62" t="s">
        <v>44</v>
      </c>
      <c r="B47" s="168">
        <v>12495.374835346247</v>
      </c>
      <c r="C47" s="168">
        <v>12182.749205632119</v>
      </c>
      <c r="D47" s="168">
        <v>12618.287832651678</v>
      </c>
      <c r="E47" s="168">
        <v>14257.282972736983</v>
      </c>
      <c r="F47" s="169">
        <v>51553.694846367027</v>
      </c>
      <c r="G47" s="168">
        <v>13871.544898376156</v>
      </c>
      <c r="H47" s="168">
        <v>13881.189954423255</v>
      </c>
      <c r="I47" s="168">
        <v>14357.887325692445</v>
      </c>
      <c r="J47" s="168">
        <v>14823.712581738408</v>
      </c>
      <c r="K47" s="169">
        <v>56934.334760230267</v>
      </c>
      <c r="L47" s="168">
        <v>14015.031267724891</v>
      </c>
      <c r="M47" s="168"/>
      <c r="N47" s="168"/>
      <c r="O47" s="168"/>
      <c r="P47" s="169"/>
    </row>
    <row r="48" spans="1:16" x14ac:dyDescent="0.25">
      <c r="B48" s="168"/>
      <c r="C48" s="168"/>
      <c r="D48" s="168"/>
      <c r="E48" s="168"/>
      <c r="F48" s="169"/>
      <c r="G48" s="168"/>
      <c r="H48" s="168"/>
      <c r="I48" s="168"/>
      <c r="J48" s="168"/>
      <c r="K48" s="169"/>
      <c r="L48" s="168"/>
      <c r="M48" s="168"/>
      <c r="N48" s="168"/>
      <c r="O48" s="168"/>
      <c r="P48" s="169"/>
    </row>
    <row r="49" spans="1:16" x14ac:dyDescent="0.25">
      <c r="A49" s="75" t="s">
        <v>217</v>
      </c>
      <c r="B49" s="174">
        <v>41069.692589015358</v>
      </c>
      <c r="C49" s="174">
        <v>42485.993398364531</v>
      </c>
      <c r="D49" s="174">
        <v>43250.081417214409</v>
      </c>
      <c r="E49" s="174">
        <v>45868.285499791637</v>
      </c>
      <c r="F49" s="175">
        <v>172674.05290438596</v>
      </c>
      <c r="G49" s="174">
        <v>49588.750893996919</v>
      </c>
      <c r="H49" s="174">
        <v>50733.354360676763</v>
      </c>
      <c r="I49" s="174">
        <v>51073.214545384115</v>
      </c>
      <c r="J49" s="174">
        <v>52101.718081323801</v>
      </c>
      <c r="K49" s="175">
        <v>203497.03788138161</v>
      </c>
      <c r="L49" s="174">
        <v>53884.877177114453</v>
      </c>
      <c r="M49" s="174"/>
      <c r="N49" s="174"/>
      <c r="O49" s="174"/>
      <c r="P49" s="175"/>
    </row>
    <row r="50" spans="1:16" x14ac:dyDescent="0.25">
      <c r="A50" s="62" t="s">
        <v>184</v>
      </c>
      <c r="B50" s="168">
        <v>28534.003256484801</v>
      </c>
      <c r="C50" s="168">
        <v>29691.1506091519</v>
      </c>
      <c r="D50" s="168">
        <v>30326.212977765099</v>
      </c>
      <c r="E50" s="168">
        <v>31896.980751266499</v>
      </c>
      <c r="F50" s="169">
        <v>120448.3475946683</v>
      </c>
      <c r="G50" s="168">
        <v>33059.711991810596</v>
      </c>
      <c r="H50" s="168">
        <v>33891.4227285987</v>
      </c>
      <c r="I50" s="168">
        <v>33482.583374041002</v>
      </c>
      <c r="J50" s="168">
        <v>34312.618539717201</v>
      </c>
      <c r="K50" s="169">
        <v>134746.3366341675</v>
      </c>
      <c r="L50" s="168">
        <v>35781.381147422398</v>
      </c>
      <c r="M50" s="168"/>
      <c r="N50" s="168"/>
      <c r="O50" s="168"/>
      <c r="P50" s="169"/>
    </row>
    <row r="51" spans="1:16" x14ac:dyDescent="0.25">
      <c r="A51" s="62" t="s">
        <v>182</v>
      </c>
      <c r="B51" s="168">
        <v>12259.9858931286</v>
      </c>
      <c r="C51" s="168">
        <v>12535.280159898</v>
      </c>
      <c r="D51" s="168">
        <v>12666.6364940607</v>
      </c>
      <c r="E51" s="168">
        <v>13645.4470681886</v>
      </c>
      <c r="F51" s="169">
        <v>51107.349615275903</v>
      </c>
      <c r="G51" s="168">
        <v>14283.5632586225</v>
      </c>
      <c r="H51" s="168">
        <v>14414.829503089901</v>
      </c>
      <c r="I51" s="168">
        <v>15084.6695252477</v>
      </c>
      <c r="J51" s="168">
        <v>15164.9742748853</v>
      </c>
      <c r="K51" s="169">
        <v>58948.036561845402</v>
      </c>
      <c r="L51" s="168">
        <v>15582.1637100887</v>
      </c>
      <c r="M51" s="168"/>
      <c r="N51" s="168"/>
      <c r="O51" s="168"/>
      <c r="P51" s="169"/>
    </row>
    <row r="52" spans="1:16" x14ac:dyDescent="0.25">
      <c r="A52" s="62" t="s">
        <v>185</v>
      </c>
      <c r="B52" s="168">
        <v>275.70343940195801</v>
      </c>
      <c r="C52" s="168">
        <v>259.56262931463402</v>
      </c>
      <c r="D52" s="168">
        <v>257.23194538860997</v>
      </c>
      <c r="E52" s="168">
        <v>325.85768033653801</v>
      </c>
      <c r="F52" s="169">
        <v>1118.3556944417401</v>
      </c>
      <c r="G52" s="168">
        <v>2217.9097314409701</v>
      </c>
      <c r="H52" s="168">
        <v>2427.1021289881601</v>
      </c>
      <c r="I52" s="168">
        <v>2505.9616460954098</v>
      </c>
      <c r="J52" s="168">
        <v>2624.1252667212998</v>
      </c>
      <c r="K52" s="169">
        <v>9775.0987732458398</v>
      </c>
      <c r="L52" s="168">
        <v>2521.3323196033502</v>
      </c>
      <c r="M52" s="168"/>
      <c r="N52" s="168"/>
      <c r="O52" s="168"/>
      <c r="P52" s="169"/>
    </row>
    <row r="53" spans="1:16" x14ac:dyDescent="0.25">
      <c r="A53" s="62" t="s">
        <v>44</v>
      </c>
      <c r="B53" s="168">
        <v>0</v>
      </c>
      <c r="C53" s="168">
        <v>0</v>
      </c>
      <c r="D53" s="168">
        <v>0</v>
      </c>
      <c r="E53" s="168">
        <v>0</v>
      </c>
      <c r="F53" s="169">
        <v>0</v>
      </c>
      <c r="G53" s="168">
        <v>27.565912122846999</v>
      </c>
      <c r="H53" s="168">
        <v>0</v>
      </c>
      <c r="I53" s="168">
        <v>0</v>
      </c>
      <c r="J53" s="168">
        <v>0</v>
      </c>
      <c r="K53" s="169">
        <v>27.565912122846999</v>
      </c>
      <c r="L53" s="168">
        <v>0</v>
      </c>
      <c r="M53" s="168"/>
      <c r="N53" s="168"/>
      <c r="O53" s="168"/>
      <c r="P53" s="169"/>
    </row>
    <row r="54" spans="1:16" x14ac:dyDescent="0.25">
      <c r="A54" s="75" t="s">
        <v>218</v>
      </c>
      <c r="B54" s="185">
        <v>26.842936332689774</v>
      </c>
      <c r="C54" s="185">
        <v>27.57935306612433</v>
      </c>
      <c r="D54" s="185">
        <v>27.671197323873582</v>
      </c>
      <c r="E54" s="185">
        <v>28.957250946838155</v>
      </c>
      <c r="F54" s="186">
        <v>27.619010381379709</v>
      </c>
      <c r="G54" s="185">
        <v>29.347292375694408</v>
      </c>
      <c r="H54" s="185">
        <v>28.464432954324568</v>
      </c>
      <c r="I54" s="185">
        <v>27.775741749926983</v>
      </c>
      <c r="J54" s="185">
        <v>27.475461731436905</v>
      </c>
      <c r="K54" s="186">
        <v>29.13510263742829</v>
      </c>
      <c r="L54" s="185">
        <v>28.3605213785263</v>
      </c>
      <c r="M54" s="174"/>
      <c r="N54" s="174"/>
      <c r="O54" s="174"/>
      <c r="P54" s="175"/>
    </row>
    <row r="55" spans="1:16" x14ac:dyDescent="0.25">
      <c r="B55" s="168"/>
      <c r="C55" s="168"/>
      <c r="D55" s="168"/>
      <c r="E55" s="168"/>
      <c r="F55" s="169"/>
      <c r="G55" s="168"/>
      <c r="H55" s="168"/>
      <c r="I55" s="168"/>
      <c r="J55" s="168"/>
      <c r="K55" s="169"/>
      <c r="L55" s="168"/>
      <c r="M55" s="168"/>
      <c r="N55" s="168"/>
      <c r="O55" s="168"/>
      <c r="P55" s="169"/>
    </row>
    <row r="56" spans="1:16" x14ac:dyDescent="0.25">
      <c r="A56" s="75" t="s">
        <v>219</v>
      </c>
      <c r="B56" s="174">
        <v>17944.00358506904</v>
      </c>
      <c r="C56" s="174">
        <v>17663.553589384348</v>
      </c>
      <c r="D56" s="174">
        <v>18709.903034018629</v>
      </c>
      <c r="E56" s="174">
        <v>21083.024672338048</v>
      </c>
      <c r="F56" s="175">
        <v>75400.484880810051</v>
      </c>
      <c r="G56" s="174">
        <v>23480.797357705895</v>
      </c>
      <c r="H56" s="174">
        <v>23325.996758795984</v>
      </c>
      <c r="I56" s="174">
        <v>23947.354670825946</v>
      </c>
      <c r="J56" s="174">
        <v>24895.682174893584</v>
      </c>
      <c r="K56" s="175">
        <v>95649.8309622214</v>
      </c>
      <c r="L56" s="174">
        <v>23899.570388050241</v>
      </c>
      <c r="M56" s="168"/>
      <c r="N56" s="168"/>
      <c r="O56" s="168"/>
      <c r="P56" s="169"/>
    </row>
    <row r="57" spans="1:16" x14ac:dyDescent="0.25">
      <c r="A57" s="62" t="s">
        <v>184</v>
      </c>
      <c r="B57" s="168">
        <v>31.550670000000537</v>
      </c>
      <c r="C57" s="168">
        <v>31.608670000001439</v>
      </c>
      <c r="D57" s="168">
        <v>31.674269999999524</v>
      </c>
      <c r="E57" s="168">
        <v>48.259779222229554</v>
      </c>
      <c r="F57" s="169">
        <v>143.09338922222378</v>
      </c>
      <c r="G57" s="168">
        <v>215.32942000000185</v>
      </c>
      <c r="H57" s="168">
        <v>214.75766999999905</v>
      </c>
      <c r="I57" s="168">
        <v>212.47503999999753</v>
      </c>
      <c r="J57" s="168">
        <v>225.31431015059934</v>
      </c>
      <c r="K57" s="169">
        <v>867.87644015060505</v>
      </c>
      <c r="L57" s="168">
        <v>232.92174809551943</v>
      </c>
      <c r="M57" s="168"/>
      <c r="N57" s="168"/>
      <c r="O57" s="168"/>
      <c r="P57" s="169"/>
    </row>
    <row r="58" spans="1:16" x14ac:dyDescent="0.25">
      <c r="A58" s="62" t="s">
        <v>182</v>
      </c>
      <c r="B58" s="168">
        <v>4922.1233307267794</v>
      </c>
      <c r="C58" s="168">
        <v>5011.861318308951</v>
      </c>
      <c r="D58" s="168">
        <v>5117.320415692282</v>
      </c>
      <c r="E58" s="168">
        <v>5366.8970335686918</v>
      </c>
      <c r="F58" s="169">
        <v>20418.202098296708</v>
      </c>
      <c r="G58" s="168">
        <v>7122.4973244423891</v>
      </c>
      <c r="H58" s="168">
        <v>7248.5620772083112</v>
      </c>
      <c r="I58" s="168">
        <v>7413.4378565033294</v>
      </c>
      <c r="J58" s="168">
        <v>7682.9428413871701</v>
      </c>
      <c r="K58" s="169">
        <v>29467.440099541192</v>
      </c>
      <c r="L58" s="168">
        <v>7712.2796483695402</v>
      </c>
      <c r="M58" s="168"/>
      <c r="N58" s="168"/>
      <c r="O58" s="168"/>
      <c r="P58" s="169"/>
    </row>
    <row r="59" spans="1:16" x14ac:dyDescent="0.25">
      <c r="A59" s="62" t="s">
        <v>185</v>
      </c>
      <c r="B59" s="168">
        <v>494.95474899601993</v>
      </c>
      <c r="C59" s="168">
        <v>437.33439544326802</v>
      </c>
      <c r="D59" s="168">
        <v>942.62051567467188</v>
      </c>
      <c r="E59" s="168">
        <v>1410.5848868101498</v>
      </c>
      <c r="F59" s="169">
        <v>3285.4945469241097</v>
      </c>
      <c r="G59" s="168">
        <v>2298.9916270102094</v>
      </c>
      <c r="H59" s="168">
        <v>1981.4870571644196</v>
      </c>
      <c r="I59" s="168">
        <v>1963.5544486301801</v>
      </c>
      <c r="J59" s="168">
        <v>2163.7124416174006</v>
      </c>
      <c r="K59" s="169">
        <v>8407.7455744222079</v>
      </c>
      <c r="L59" s="168">
        <v>1939.3377238602902</v>
      </c>
      <c r="M59" s="168"/>
      <c r="N59" s="168"/>
      <c r="O59" s="168"/>
      <c r="P59" s="169"/>
    </row>
    <row r="60" spans="1:16" x14ac:dyDescent="0.25">
      <c r="A60" s="62" t="s">
        <v>44</v>
      </c>
      <c r="B60" s="168">
        <v>12495.374835346247</v>
      </c>
      <c r="C60" s="168">
        <v>12182.749205632119</v>
      </c>
      <c r="D60" s="168">
        <v>12618.287832651678</v>
      </c>
      <c r="E60" s="168">
        <v>14257.282972736983</v>
      </c>
      <c r="F60" s="169">
        <v>51553.694846367027</v>
      </c>
      <c r="G60" s="168">
        <v>13843.978986253309</v>
      </c>
      <c r="H60" s="168">
        <v>13881.189954423255</v>
      </c>
      <c r="I60" s="168">
        <v>14357.887325692445</v>
      </c>
      <c r="J60" s="168">
        <v>14823.712581738408</v>
      </c>
      <c r="K60" s="169">
        <v>56906.768848107422</v>
      </c>
      <c r="L60" s="168">
        <v>14015.031267724891</v>
      </c>
      <c r="M60" s="168"/>
      <c r="N60" s="168"/>
      <c r="O60" s="168"/>
      <c r="P60" s="169"/>
    </row>
    <row r="61" spans="1:16" x14ac:dyDescent="0.25">
      <c r="B61" s="168"/>
      <c r="C61" s="168"/>
      <c r="D61" s="168"/>
      <c r="E61" s="168"/>
      <c r="F61" s="169"/>
      <c r="G61" s="168"/>
      <c r="H61" s="168"/>
      <c r="I61" s="168"/>
      <c r="J61" s="168"/>
      <c r="K61" s="169"/>
      <c r="L61" s="168"/>
      <c r="M61" s="168"/>
      <c r="N61" s="168"/>
      <c r="O61" s="168"/>
      <c r="P61" s="169"/>
    </row>
    <row r="62" spans="1:16" x14ac:dyDescent="0.25">
      <c r="A62" s="75" t="s">
        <v>106</v>
      </c>
      <c r="B62" s="174">
        <v>1.6556384427492501</v>
      </c>
      <c r="C62" s="174">
        <v>21.252685371528901</v>
      </c>
      <c r="D62" s="174">
        <v>92.962105039548803</v>
      </c>
      <c r="E62" s="174">
        <v>120.931607324098</v>
      </c>
      <c r="F62" s="175">
        <v>236.80203617792495</v>
      </c>
      <c r="G62" s="174">
        <v>178.45961242871999</v>
      </c>
      <c r="H62" s="174">
        <v>282.762144218618</v>
      </c>
      <c r="I62" s="174">
        <v>460.80962050308898</v>
      </c>
      <c r="J62" s="174">
        <v>599.90269930818295</v>
      </c>
      <c r="K62" s="175">
        <v>1521.93407645861</v>
      </c>
      <c r="L62" s="174">
        <v>759.25247598239605</v>
      </c>
      <c r="M62" s="174"/>
      <c r="N62" s="174"/>
      <c r="O62" s="174"/>
      <c r="P62" s="175"/>
    </row>
    <row r="63" spans="1:16" x14ac:dyDescent="0.25">
      <c r="A63" s="75" t="s">
        <v>220</v>
      </c>
      <c r="B63" s="185">
        <v>0.13796987022910417</v>
      </c>
      <c r="C63" s="185">
        <v>0.94456379429017334</v>
      </c>
      <c r="D63" s="185">
        <v>0.92499607004526174</v>
      </c>
      <c r="E63" s="185">
        <v>0.61542802709464628</v>
      </c>
      <c r="F63" s="186">
        <v>0.49958235480574881</v>
      </c>
      <c r="G63" s="185">
        <v>0.8</v>
      </c>
      <c r="H63" s="185">
        <v>1</v>
      </c>
      <c r="I63" s="185">
        <v>1</v>
      </c>
      <c r="J63" s="185">
        <v>0.9</v>
      </c>
      <c r="K63" s="186">
        <v>0.7</v>
      </c>
      <c r="L63" s="185">
        <v>0.70055338783689758</v>
      </c>
      <c r="M63" s="174"/>
      <c r="N63" s="174"/>
      <c r="O63" s="174"/>
      <c r="P63" s="175"/>
    </row>
    <row r="64" spans="1:16" x14ac:dyDescent="0.25">
      <c r="A64" s="75"/>
      <c r="B64" s="168"/>
      <c r="C64" s="168"/>
      <c r="D64" s="168"/>
      <c r="E64" s="168"/>
      <c r="F64" s="169"/>
      <c r="G64" s="168"/>
      <c r="H64" s="168"/>
      <c r="I64" s="168"/>
      <c r="J64" s="168"/>
      <c r="K64" s="169"/>
      <c r="L64" s="168"/>
      <c r="M64" s="168"/>
      <c r="N64" s="168"/>
      <c r="O64" s="168"/>
      <c r="P64" s="169"/>
    </row>
    <row r="65" spans="1:16" x14ac:dyDescent="0.25">
      <c r="A65" s="152" t="s">
        <v>186</v>
      </c>
      <c r="B65" s="176">
        <v>24429.691753661886</v>
      </c>
      <c r="C65" s="176">
        <v>25970.165219798855</v>
      </c>
      <c r="D65" s="176">
        <v>27780.468903558791</v>
      </c>
      <c r="E65" s="176">
        <v>30135.957113263492</v>
      </c>
      <c r="F65" s="177">
        <v>108316.28299028303</v>
      </c>
      <c r="G65" s="176">
        <v>25700.063717635527</v>
      </c>
      <c r="H65" s="176">
        <v>26127.227493833958</v>
      </c>
      <c r="I65" s="176">
        <v>23632.290326299073</v>
      </c>
      <c r="J65" s="176">
        <v>25183.56226588738</v>
      </c>
      <c r="K65" s="177">
        <v>100643.14380365594</v>
      </c>
      <c r="L65" s="176">
        <v>25466.694096250441</v>
      </c>
      <c r="M65" s="176"/>
      <c r="N65" s="176"/>
      <c r="O65" s="187"/>
      <c r="P65" s="177"/>
    </row>
    <row r="66" spans="1:16" x14ac:dyDescent="0.25">
      <c r="L66" s="140"/>
      <c r="M66" s="140"/>
      <c r="N66" s="140"/>
      <c r="O66" s="140"/>
      <c r="P66" s="141"/>
    </row>
    <row r="67" spans="1:16" ht="15.75" x14ac:dyDescent="0.25">
      <c r="A67" s="142" t="s">
        <v>188</v>
      </c>
      <c r="B67" s="168"/>
      <c r="C67" s="168"/>
      <c r="D67" s="168"/>
      <c r="E67" s="168"/>
      <c r="F67" s="169"/>
      <c r="G67" s="168"/>
      <c r="H67" s="168"/>
      <c r="I67" s="168"/>
      <c r="J67" s="168"/>
      <c r="K67" s="169"/>
      <c r="L67" s="168"/>
      <c r="M67" s="168"/>
      <c r="N67" s="168"/>
      <c r="O67" s="168"/>
      <c r="P67" s="169"/>
    </row>
    <row r="68" spans="1:16" x14ac:dyDescent="0.25">
      <c r="A68" s="75" t="s">
        <v>49</v>
      </c>
      <c r="B68" s="174">
        <v>352776.35388052912</v>
      </c>
      <c r="C68" s="174">
        <v>389183.220705288</v>
      </c>
      <c r="D68" s="174">
        <v>405627.77431020071</v>
      </c>
      <c r="E68" s="174">
        <v>407593.37164905679</v>
      </c>
      <c r="F68" s="175">
        <v>1555180.7205450744</v>
      </c>
      <c r="G68" s="174">
        <v>411310.59987506532</v>
      </c>
      <c r="H68" s="174">
        <v>418622.66971935751</v>
      </c>
      <c r="I68" s="174">
        <v>432510.72935331287</v>
      </c>
      <c r="J68" s="174">
        <v>451173.85743872746</v>
      </c>
      <c r="K68" s="175">
        <v>1713617.8563864632</v>
      </c>
      <c r="L68" s="174">
        <v>446041.43733609916</v>
      </c>
      <c r="M68" s="174"/>
      <c r="N68" s="174"/>
      <c r="O68" s="174"/>
      <c r="P68" s="175"/>
    </row>
    <row r="69" spans="1:16" x14ac:dyDescent="0.25">
      <c r="A69" s="136" t="s">
        <v>181</v>
      </c>
      <c r="B69" s="168">
        <v>289865.32209299802</v>
      </c>
      <c r="C69" s="168">
        <v>309672.61664192419</v>
      </c>
      <c r="D69" s="168">
        <v>318935.51578100631</v>
      </c>
      <c r="E69" s="168">
        <v>320841.23946069833</v>
      </c>
      <c r="F69" s="169">
        <v>1239314.6939766267</v>
      </c>
      <c r="G69" s="168">
        <v>316105.09656683356</v>
      </c>
      <c r="H69" s="168">
        <v>315531.05296369095</v>
      </c>
      <c r="I69" s="168">
        <v>322897.67853354779</v>
      </c>
      <c r="J69" s="168">
        <v>334781.41169963113</v>
      </c>
      <c r="K69" s="169">
        <v>1289315.2397637034</v>
      </c>
      <c r="L69" s="168">
        <v>319983.59022091539</v>
      </c>
      <c r="M69" s="168"/>
      <c r="N69" s="168"/>
      <c r="O69" s="168"/>
      <c r="P69" s="169"/>
    </row>
    <row r="70" spans="1:16" x14ac:dyDescent="0.25">
      <c r="A70" s="62" t="s">
        <v>182</v>
      </c>
      <c r="B70" s="168">
        <v>39628.182197535098</v>
      </c>
      <c r="C70" s="168">
        <v>47760.529192210721</v>
      </c>
      <c r="D70" s="168">
        <v>54942.848941451797</v>
      </c>
      <c r="E70" s="168">
        <v>56886.329241524101</v>
      </c>
      <c r="F70" s="169">
        <v>199217.88957272173</v>
      </c>
      <c r="G70" s="168">
        <v>64673.44462925972</v>
      </c>
      <c r="H70" s="168">
        <v>70746.984106027681</v>
      </c>
      <c r="I70" s="168">
        <v>77059.104024976667</v>
      </c>
      <c r="J70" s="168">
        <v>81992.822889302974</v>
      </c>
      <c r="K70" s="169">
        <v>294472.35564956703</v>
      </c>
      <c r="L70" s="168">
        <v>89978.152184158535</v>
      </c>
      <c r="M70" s="168"/>
      <c r="N70" s="168"/>
      <c r="O70" s="168"/>
      <c r="P70" s="169"/>
    </row>
    <row r="71" spans="1:16" x14ac:dyDescent="0.25">
      <c r="A71" s="62" t="s">
        <v>183</v>
      </c>
      <c r="B71" s="168">
        <v>23282.849589995989</v>
      </c>
      <c r="C71" s="168">
        <v>31750.074871153123</v>
      </c>
      <c r="D71" s="168">
        <v>31749.409587742572</v>
      </c>
      <c r="E71" s="168">
        <v>29865.802946834352</v>
      </c>
      <c r="F71" s="169">
        <v>116648.13699572603</v>
      </c>
      <c r="G71" s="168">
        <v>30532.05867897208</v>
      </c>
      <c r="H71" s="168">
        <v>32344.632649638839</v>
      </c>
      <c r="I71" s="168">
        <v>32553.946794788437</v>
      </c>
      <c r="J71" s="168">
        <v>34399.622849793341</v>
      </c>
      <c r="K71" s="169">
        <v>129830.26097319269</v>
      </c>
      <c r="L71" s="168">
        <v>36079.694931025224</v>
      </c>
      <c r="M71" s="168"/>
      <c r="N71" s="168"/>
      <c r="O71" s="168"/>
      <c r="P71" s="169"/>
    </row>
    <row r="72" spans="1:16" x14ac:dyDescent="0.25">
      <c r="A72" s="75" t="s">
        <v>215</v>
      </c>
      <c r="B72" s="185">
        <v>11.4</v>
      </c>
      <c r="C72" s="185">
        <v>12.3</v>
      </c>
      <c r="D72" s="185">
        <v>12.6</v>
      </c>
      <c r="E72" s="185">
        <v>12.3</v>
      </c>
      <c r="F72" s="186">
        <v>12.2</v>
      </c>
      <c r="G72" s="185">
        <v>12.1</v>
      </c>
      <c r="H72" s="185">
        <v>12</v>
      </c>
      <c r="I72" s="185">
        <v>12</v>
      </c>
      <c r="J72" s="185">
        <v>12</v>
      </c>
      <c r="K72" s="186">
        <v>12</v>
      </c>
      <c r="L72" s="185">
        <v>11.7</v>
      </c>
      <c r="M72" s="174"/>
      <c r="N72" s="174"/>
      <c r="O72" s="174"/>
      <c r="P72" s="175"/>
    </row>
    <row r="73" spans="1:16" x14ac:dyDescent="0.25">
      <c r="B73" s="168"/>
      <c r="C73" s="168"/>
      <c r="D73" s="168"/>
      <c r="E73" s="168"/>
      <c r="F73" s="169"/>
      <c r="G73" s="168"/>
      <c r="H73" s="168"/>
      <c r="I73" s="168"/>
      <c r="J73" s="168"/>
      <c r="K73" s="169"/>
      <c r="L73" s="168"/>
      <c r="M73" s="168"/>
      <c r="N73" s="168"/>
      <c r="O73" s="168"/>
      <c r="P73" s="169"/>
    </row>
    <row r="74" spans="1:16" x14ac:dyDescent="0.25">
      <c r="A74" s="75" t="s">
        <v>216</v>
      </c>
      <c r="B74" s="174">
        <v>7327.8508763121154</v>
      </c>
      <c r="C74" s="174">
        <v>7908.1869952656252</v>
      </c>
      <c r="D74" s="174">
        <v>7990.4723624730204</v>
      </c>
      <c r="E74" s="174">
        <v>8428.2028537042679</v>
      </c>
      <c r="F74" s="175">
        <v>31654.71308775503</v>
      </c>
      <c r="G74" s="174">
        <v>8877.7531307892277</v>
      </c>
      <c r="H74" s="174">
        <v>9124.3901498323594</v>
      </c>
      <c r="I74" s="174">
        <v>10062.907220250174</v>
      </c>
      <c r="J74" s="174">
        <v>25642.941191322974</v>
      </c>
      <c r="K74" s="175">
        <v>53707.991692194737</v>
      </c>
      <c r="L74" s="174">
        <v>28788.09974764381</v>
      </c>
      <c r="M74" s="174"/>
      <c r="N74" s="174"/>
      <c r="O74" s="174"/>
      <c r="P74" s="175"/>
    </row>
    <row r="75" spans="1:16" x14ac:dyDescent="0.25">
      <c r="A75" s="62" t="s">
        <v>184</v>
      </c>
      <c r="B75" s="168">
        <v>0</v>
      </c>
      <c r="C75" s="168">
        <v>0</v>
      </c>
      <c r="D75" s="168">
        <v>0</v>
      </c>
      <c r="E75" s="168">
        <v>0</v>
      </c>
      <c r="F75" s="169">
        <v>0</v>
      </c>
      <c r="G75" s="168">
        <v>0</v>
      </c>
      <c r="H75" s="168">
        <v>0</v>
      </c>
      <c r="I75" s="168">
        <v>0</v>
      </c>
      <c r="J75" s="168">
        <v>13542.830730894901</v>
      </c>
      <c r="K75" s="169">
        <v>13542.830730894901</v>
      </c>
      <c r="L75" s="168">
        <v>16021.966775651001</v>
      </c>
      <c r="M75" s="168"/>
      <c r="N75" s="168"/>
      <c r="O75" s="168"/>
      <c r="P75" s="169"/>
    </row>
    <row r="76" spans="1:16" x14ac:dyDescent="0.25">
      <c r="A76" s="62" t="s">
        <v>182</v>
      </c>
      <c r="B76" s="168">
        <v>6106.2782554017394</v>
      </c>
      <c r="C76" s="168">
        <v>6403.7184671095802</v>
      </c>
      <c r="D76" s="168">
        <v>6378.6938320517302</v>
      </c>
      <c r="E76" s="168">
        <v>6633.39150333207</v>
      </c>
      <c r="F76" s="169">
        <v>25522.082057895121</v>
      </c>
      <c r="G76" s="168">
        <v>6665.6278901954502</v>
      </c>
      <c r="H76" s="168">
        <v>6675.8536177855603</v>
      </c>
      <c r="I76" s="168">
        <v>6956.5292208025694</v>
      </c>
      <c r="J76" s="168">
        <v>8566.6821894186196</v>
      </c>
      <c r="K76" s="169">
        <v>28864.6929182022</v>
      </c>
      <c r="L76" s="168">
        <v>9178.1913460698888</v>
      </c>
      <c r="M76" s="168"/>
      <c r="N76" s="168"/>
      <c r="O76" s="168"/>
      <c r="P76" s="169"/>
    </row>
    <row r="77" spans="1:16" x14ac:dyDescent="0.25">
      <c r="A77" s="62" t="s">
        <v>185</v>
      </c>
      <c r="B77" s="168">
        <v>0</v>
      </c>
      <c r="C77" s="168">
        <v>0</v>
      </c>
      <c r="D77" s="168">
        <v>0</v>
      </c>
      <c r="E77" s="168">
        <v>0</v>
      </c>
      <c r="F77" s="169">
        <v>0</v>
      </c>
      <c r="G77" s="168">
        <v>0</v>
      </c>
      <c r="H77" s="168">
        <v>0</v>
      </c>
      <c r="I77" s="168">
        <v>0</v>
      </c>
      <c r="J77" s="168">
        <v>0</v>
      </c>
      <c r="K77" s="169">
        <v>0</v>
      </c>
      <c r="L77" s="168">
        <v>0</v>
      </c>
      <c r="M77" s="168"/>
      <c r="N77" s="168"/>
      <c r="O77" s="168"/>
      <c r="P77" s="169"/>
    </row>
    <row r="78" spans="1:16" x14ac:dyDescent="0.25">
      <c r="A78" s="62" t="s">
        <v>44</v>
      </c>
      <c r="B78" s="168">
        <v>1221.5726209103755</v>
      </c>
      <c r="C78" s="168">
        <v>1504.4685281560446</v>
      </c>
      <c r="D78" s="168">
        <v>1611.7785304212903</v>
      </c>
      <c r="E78" s="168">
        <v>1794.8113503721988</v>
      </c>
      <c r="F78" s="169">
        <v>6132.6310298599092</v>
      </c>
      <c r="G78" s="168">
        <v>2212.1252405937785</v>
      </c>
      <c r="H78" s="168">
        <v>2448.5365320467986</v>
      </c>
      <c r="I78" s="168">
        <v>3106.377999447604</v>
      </c>
      <c r="J78" s="168">
        <v>3533.4282710094535</v>
      </c>
      <c r="K78" s="169">
        <v>11300.468043097635</v>
      </c>
      <c r="L78" s="168">
        <v>3587.9416259229233</v>
      </c>
      <c r="M78" s="168"/>
      <c r="N78" s="168"/>
      <c r="O78" s="168"/>
      <c r="P78" s="169"/>
    </row>
    <row r="79" spans="1:16" x14ac:dyDescent="0.25">
      <c r="B79" s="168"/>
      <c r="C79" s="168"/>
      <c r="D79" s="168"/>
      <c r="E79" s="168"/>
      <c r="F79" s="169"/>
      <c r="G79" s="168"/>
      <c r="H79" s="168"/>
      <c r="I79" s="168"/>
      <c r="J79" s="168"/>
      <c r="K79" s="169"/>
      <c r="L79" s="168"/>
      <c r="M79" s="168"/>
      <c r="N79" s="168"/>
      <c r="O79" s="168"/>
      <c r="P79" s="169"/>
    </row>
    <row r="80" spans="1:16" x14ac:dyDescent="0.25">
      <c r="A80" s="75" t="s">
        <v>217</v>
      </c>
      <c r="B80" s="174">
        <v>3672.3367302520201</v>
      </c>
      <c r="C80" s="174">
        <v>4007.8712922077302</v>
      </c>
      <c r="D80" s="174">
        <v>3921.0146831542702</v>
      </c>
      <c r="E80" s="174">
        <v>4073.7348315241902</v>
      </c>
      <c r="F80" s="175">
        <v>15674.957537138211</v>
      </c>
      <c r="G80" s="174">
        <v>4128.4731319954271</v>
      </c>
      <c r="H80" s="174">
        <v>3873.2056437010101</v>
      </c>
      <c r="I80" s="174">
        <v>3935.5264413124301</v>
      </c>
      <c r="J80" s="174">
        <v>18785.70210304534</v>
      </c>
      <c r="K80" s="175">
        <v>30722.907320054204</v>
      </c>
      <c r="L80" s="174">
        <v>21988.831606849231</v>
      </c>
      <c r="M80" s="174"/>
      <c r="N80" s="174"/>
      <c r="O80" s="174"/>
      <c r="P80" s="175"/>
    </row>
    <row r="81" spans="1:16" x14ac:dyDescent="0.25">
      <c r="A81" s="62" t="s">
        <v>184</v>
      </c>
      <c r="B81" s="168">
        <v>0</v>
      </c>
      <c r="C81" s="168">
        <v>0</v>
      </c>
      <c r="D81" s="168">
        <v>0</v>
      </c>
      <c r="E81" s="168">
        <v>0</v>
      </c>
      <c r="F81" s="169">
        <v>0</v>
      </c>
      <c r="G81" s="168">
        <v>0</v>
      </c>
      <c r="H81" s="168">
        <v>0</v>
      </c>
      <c r="I81" s="168">
        <v>0</v>
      </c>
      <c r="J81" s="168">
        <v>13542.830730894901</v>
      </c>
      <c r="K81" s="169">
        <v>13542.830730894901</v>
      </c>
      <c r="L81" s="168">
        <v>16021.966775651001</v>
      </c>
      <c r="M81" s="168"/>
      <c r="N81" s="168"/>
      <c r="O81" s="168"/>
      <c r="P81" s="169"/>
    </row>
    <row r="82" spans="1:16" x14ac:dyDescent="0.25">
      <c r="A82" s="62" t="s">
        <v>182</v>
      </c>
      <c r="B82" s="168">
        <v>3672.3367302520201</v>
      </c>
      <c r="C82" s="168">
        <v>4007.8712922077302</v>
      </c>
      <c r="D82" s="168">
        <v>3921.0146831542702</v>
      </c>
      <c r="E82" s="168">
        <v>4073.7348315241902</v>
      </c>
      <c r="F82" s="169">
        <v>15674.957537138211</v>
      </c>
      <c r="G82" s="168">
        <v>4100.9072198725798</v>
      </c>
      <c r="H82" s="168">
        <v>3873.2056437010101</v>
      </c>
      <c r="I82" s="168">
        <v>3935.5264413124301</v>
      </c>
      <c r="J82" s="168">
        <v>5242.87137215044</v>
      </c>
      <c r="K82" s="169">
        <v>17152.510677036458</v>
      </c>
      <c r="L82" s="168">
        <v>5966.8648311982297</v>
      </c>
      <c r="M82" s="168"/>
      <c r="N82" s="168"/>
      <c r="O82" s="168"/>
      <c r="P82" s="169"/>
    </row>
    <row r="83" spans="1:16" x14ac:dyDescent="0.25">
      <c r="A83" s="62" t="s">
        <v>185</v>
      </c>
      <c r="B83" s="168">
        <v>0</v>
      </c>
      <c r="C83" s="168">
        <v>0</v>
      </c>
      <c r="D83" s="168">
        <v>0</v>
      </c>
      <c r="E83" s="168">
        <v>0</v>
      </c>
      <c r="F83" s="169">
        <v>0</v>
      </c>
      <c r="G83" s="168">
        <v>0</v>
      </c>
      <c r="H83" s="168">
        <v>0</v>
      </c>
      <c r="I83" s="168">
        <v>0</v>
      </c>
      <c r="J83" s="168">
        <v>0</v>
      </c>
      <c r="K83" s="169">
        <v>0</v>
      </c>
      <c r="L83" s="168">
        <v>0</v>
      </c>
      <c r="M83" s="168"/>
      <c r="N83" s="168"/>
      <c r="O83" s="168"/>
      <c r="P83" s="169"/>
    </row>
    <row r="84" spans="1:16" x14ac:dyDescent="0.25">
      <c r="A84" s="62" t="s">
        <v>44</v>
      </c>
      <c r="B84" s="168">
        <v>0</v>
      </c>
      <c r="C84" s="168">
        <v>0</v>
      </c>
      <c r="D84" s="168">
        <v>0</v>
      </c>
      <c r="E84" s="168">
        <v>0</v>
      </c>
      <c r="F84" s="169">
        <v>0</v>
      </c>
      <c r="G84" s="168">
        <v>27.565912122846999</v>
      </c>
      <c r="H84" s="168">
        <v>0</v>
      </c>
      <c r="I84" s="168">
        <v>0</v>
      </c>
      <c r="J84" s="168">
        <v>0</v>
      </c>
      <c r="K84" s="169">
        <v>27.565912122846999</v>
      </c>
      <c r="L84" s="168">
        <v>0</v>
      </c>
      <c r="M84" s="168"/>
      <c r="N84" s="168"/>
      <c r="O84" s="168"/>
      <c r="P84" s="169"/>
    </row>
    <row r="85" spans="1:16" x14ac:dyDescent="0.25">
      <c r="A85" s="75" t="s">
        <v>218</v>
      </c>
      <c r="B85" s="185" t="s">
        <v>221</v>
      </c>
      <c r="C85" s="185" t="s">
        <v>221</v>
      </c>
      <c r="D85" s="185" t="s">
        <v>221</v>
      </c>
      <c r="E85" s="185" t="s">
        <v>221</v>
      </c>
      <c r="F85" s="186" t="s">
        <v>221</v>
      </c>
      <c r="G85" s="185" t="s">
        <v>221</v>
      </c>
      <c r="H85" s="185" t="s">
        <v>221</v>
      </c>
      <c r="I85" s="185" t="s">
        <v>221</v>
      </c>
      <c r="J85" s="185">
        <v>46.7</v>
      </c>
      <c r="K85" s="186">
        <v>46.7</v>
      </c>
      <c r="L85" s="185">
        <v>53.2</v>
      </c>
      <c r="M85" s="174"/>
      <c r="N85" s="174"/>
      <c r="O85" s="174"/>
      <c r="P85" s="175"/>
    </row>
    <row r="86" spans="1:16" x14ac:dyDescent="0.25">
      <c r="B86" s="168"/>
      <c r="C86" s="168"/>
      <c r="D86" s="168"/>
      <c r="E86" s="168"/>
      <c r="F86" s="169"/>
      <c r="G86" s="168"/>
      <c r="H86" s="168"/>
      <c r="I86" s="168"/>
      <c r="J86" s="168"/>
      <c r="K86" s="169"/>
      <c r="L86" s="168"/>
      <c r="M86" s="168"/>
      <c r="N86" s="168"/>
      <c r="O86" s="168"/>
      <c r="P86" s="169"/>
    </row>
    <row r="87" spans="1:16" x14ac:dyDescent="0.25">
      <c r="A87" s="75" t="s">
        <v>219</v>
      </c>
      <c r="B87" s="174">
        <v>3655.5141460600953</v>
      </c>
      <c r="C87" s="174">
        <v>3900.315703057895</v>
      </c>
      <c r="D87" s="174">
        <v>4069.4576793187503</v>
      </c>
      <c r="E87" s="174">
        <v>4354.4680221800772</v>
      </c>
      <c r="F87" s="175">
        <v>15979.755550616819</v>
      </c>
      <c r="G87" s="174">
        <v>4749.2799987938006</v>
      </c>
      <c r="H87" s="174">
        <v>5251.1845061313488</v>
      </c>
      <c r="I87" s="174">
        <v>6127.3807789377443</v>
      </c>
      <c r="J87" s="174">
        <v>6857.2390882776344</v>
      </c>
      <c r="K87" s="175">
        <v>22985.084372140533</v>
      </c>
      <c r="L87" s="174">
        <v>6799.2681407945784</v>
      </c>
      <c r="M87" s="168"/>
      <c r="N87" s="168"/>
      <c r="O87" s="168"/>
      <c r="P87" s="169"/>
    </row>
    <row r="88" spans="1:16" x14ac:dyDescent="0.25">
      <c r="A88" s="62" t="s">
        <v>184</v>
      </c>
      <c r="B88" s="168">
        <v>0</v>
      </c>
      <c r="C88" s="168">
        <v>0</v>
      </c>
      <c r="D88" s="168">
        <v>0</v>
      </c>
      <c r="E88" s="168">
        <v>0</v>
      </c>
      <c r="F88" s="169">
        <v>0</v>
      </c>
      <c r="G88" s="168">
        <v>0</v>
      </c>
      <c r="H88" s="168">
        <v>0</v>
      </c>
      <c r="I88" s="168">
        <v>0</v>
      </c>
      <c r="J88" s="168">
        <v>0</v>
      </c>
      <c r="K88" s="169">
        <v>0</v>
      </c>
      <c r="L88" s="168">
        <v>0</v>
      </c>
      <c r="M88" s="168"/>
      <c r="N88" s="168"/>
      <c r="O88" s="168"/>
      <c r="P88" s="169"/>
    </row>
    <row r="89" spans="1:16" x14ac:dyDescent="0.25">
      <c r="A89" s="62" t="s">
        <v>182</v>
      </c>
      <c r="B89" s="168">
        <v>2433.9415251497194</v>
      </c>
      <c r="C89" s="168">
        <v>2395.8471749018499</v>
      </c>
      <c r="D89" s="168">
        <v>2457.67914889746</v>
      </c>
      <c r="E89" s="168">
        <v>2559.6566718078798</v>
      </c>
      <c r="F89" s="169">
        <v>9847.12452075691</v>
      </c>
      <c r="G89" s="168">
        <v>2564.7206703228703</v>
      </c>
      <c r="H89" s="168">
        <v>2802.6479740845502</v>
      </c>
      <c r="I89" s="168">
        <v>3021.0027794901393</v>
      </c>
      <c r="J89" s="168">
        <v>3323.8108172681796</v>
      </c>
      <c r="K89" s="169">
        <v>11712.182241165741</v>
      </c>
      <c r="L89" s="168">
        <v>3211.3265148716591</v>
      </c>
      <c r="M89" s="168"/>
      <c r="N89" s="168"/>
      <c r="O89" s="168"/>
      <c r="P89" s="169"/>
    </row>
    <row r="90" spans="1:16" x14ac:dyDescent="0.25">
      <c r="A90" s="62" t="s">
        <v>185</v>
      </c>
      <c r="B90" s="168">
        <v>0</v>
      </c>
      <c r="C90" s="168">
        <v>0</v>
      </c>
      <c r="D90" s="168">
        <v>0</v>
      </c>
      <c r="E90" s="168">
        <v>0</v>
      </c>
      <c r="F90" s="169">
        <v>0</v>
      </c>
      <c r="G90" s="168">
        <v>0</v>
      </c>
      <c r="H90" s="168">
        <v>0</v>
      </c>
      <c r="I90" s="168">
        <v>0</v>
      </c>
      <c r="J90" s="168">
        <v>0</v>
      </c>
      <c r="K90" s="169">
        <v>0</v>
      </c>
      <c r="L90" s="168">
        <v>0</v>
      </c>
      <c r="M90" s="168"/>
      <c r="N90" s="168"/>
      <c r="O90" s="168"/>
      <c r="P90" s="169"/>
    </row>
    <row r="91" spans="1:16" x14ac:dyDescent="0.25">
      <c r="A91" s="62" t="s">
        <v>44</v>
      </c>
      <c r="B91" s="168">
        <v>1221.5726209103755</v>
      </c>
      <c r="C91" s="168">
        <v>1504.4685281560446</v>
      </c>
      <c r="D91" s="168">
        <v>1611.7785304212903</v>
      </c>
      <c r="E91" s="168">
        <v>1794.8113503721988</v>
      </c>
      <c r="F91" s="169">
        <v>6132.6310298599092</v>
      </c>
      <c r="G91" s="168">
        <v>2184.5593284709316</v>
      </c>
      <c r="H91" s="168">
        <v>2448.5365320467986</v>
      </c>
      <c r="I91" s="168">
        <v>3106.377999447604</v>
      </c>
      <c r="J91" s="168">
        <v>3533.4282710094535</v>
      </c>
      <c r="K91" s="169">
        <v>11272.902130974788</v>
      </c>
      <c r="L91" s="168">
        <v>3587.9416259229233</v>
      </c>
      <c r="M91" s="168"/>
      <c r="N91" s="168"/>
      <c r="O91" s="168"/>
      <c r="P91" s="169"/>
    </row>
    <row r="92" spans="1:16" x14ac:dyDescent="0.25">
      <c r="B92" s="168"/>
      <c r="C92" s="168"/>
      <c r="D92" s="168"/>
      <c r="E92" s="168"/>
      <c r="F92" s="169"/>
      <c r="G92" s="168"/>
      <c r="H92" s="168"/>
      <c r="I92" s="168"/>
      <c r="J92" s="168"/>
      <c r="K92" s="169"/>
      <c r="L92" s="168"/>
      <c r="M92" s="168"/>
      <c r="N92" s="168"/>
      <c r="O92" s="168"/>
      <c r="P92" s="169"/>
    </row>
    <row r="93" spans="1:16" x14ac:dyDescent="0.25">
      <c r="A93" s="75" t="s">
        <v>106</v>
      </c>
      <c r="B93" s="174">
        <v>589.83548909745105</v>
      </c>
      <c r="C93" s="174">
        <v>1031.79397435379</v>
      </c>
      <c r="D93" s="174">
        <v>1582.7998662126199</v>
      </c>
      <c r="E93" s="174">
        <v>2155.9168984633602</v>
      </c>
      <c r="F93" s="175">
        <v>5360.3462281272205</v>
      </c>
      <c r="G93" s="174">
        <v>2345.2733391789102</v>
      </c>
      <c r="H93" s="174">
        <v>2879.3816784118999</v>
      </c>
      <c r="I93" s="174">
        <v>3626.9102298801699</v>
      </c>
      <c r="J93" s="174">
        <v>4617.1762918353497</v>
      </c>
      <c r="K93" s="175">
        <v>13468.741539306331</v>
      </c>
      <c r="L93" s="174">
        <v>5010.9141807096803</v>
      </c>
      <c r="M93" s="174"/>
      <c r="N93" s="174"/>
      <c r="O93" s="174"/>
      <c r="P93" s="175"/>
    </row>
    <row r="94" spans="1:16" x14ac:dyDescent="0.25">
      <c r="A94" s="75" t="s">
        <v>220</v>
      </c>
      <c r="B94" s="188">
        <v>1.1045608410064627</v>
      </c>
      <c r="C94" s="188">
        <v>1.6261528358609771</v>
      </c>
      <c r="D94" s="188">
        <v>1.7557402842070104</v>
      </c>
      <c r="E94" s="188">
        <v>1.6949032220623901</v>
      </c>
      <c r="F94" s="189">
        <v>1.3334194597331395</v>
      </c>
      <c r="G94" s="188">
        <v>1.4554417335293823</v>
      </c>
      <c r="H94" s="188">
        <v>1.5366797656251723</v>
      </c>
      <c r="I94" s="188">
        <v>1.6797963250408861</v>
      </c>
      <c r="J94" s="188">
        <v>1.8381543214229714</v>
      </c>
      <c r="K94" s="189">
        <v>1.6102434097098197</v>
      </c>
      <c r="L94" s="188">
        <v>1.7600887009174342</v>
      </c>
      <c r="M94" s="174"/>
      <c r="N94" s="174"/>
      <c r="O94" s="174"/>
      <c r="P94" s="175"/>
    </row>
    <row r="95" spans="1:16" x14ac:dyDescent="0.25">
      <c r="A95" s="75"/>
      <c r="B95" s="183"/>
      <c r="C95" s="183"/>
      <c r="D95" s="183"/>
      <c r="E95" s="183"/>
      <c r="F95" s="184"/>
      <c r="G95" s="183"/>
      <c r="H95" s="183"/>
      <c r="I95" s="183"/>
      <c r="J95" s="183"/>
      <c r="K95" s="184"/>
      <c r="L95" s="183"/>
      <c r="M95" s="168"/>
      <c r="N95" s="168"/>
      <c r="O95" s="190"/>
      <c r="P95" s="169"/>
    </row>
    <row r="96" spans="1:16" x14ac:dyDescent="0.25">
      <c r="A96" s="152" t="s">
        <v>186</v>
      </c>
      <c r="B96" s="176">
        <v>24204.260627351498</v>
      </c>
      <c r="C96" s="176">
        <v>29499.152761295241</v>
      </c>
      <c r="D96" s="176">
        <v>28417.160570296415</v>
      </c>
      <c r="E96" s="176">
        <v>32146.121652788865</v>
      </c>
      <c r="F96" s="177">
        <v>114266.69561173202</v>
      </c>
      <c r="G96" s="176">
        <v>32298.706393981305</v>
      </c>
      <c r="H96" s="176">
        <v>35307.301570088923</v>
      </c>
      <c r="I96" s="176">
        <v>33856.362907499293</v>
      </c>
      <c r="J96" s="176">
        <v>44392.319921231334</v>
      </c>
      <c r="K96" s="177">
        <v>145854.69079280086</v>
      </c>
      <c r="L96" s="176">
        <v>49497.501684823568</v>
      </c>
      <c r="M96" s="176"/>
      <c r="N96" s="176"/>
      <c r="O96" s="187"/>
      <c r="P96" s="177"/>
    </row>
    <row r="97" spans="1:16" x14ac:dyDescent="0.25">
      <c r="L97" s="140"/>
      <c r="M97" s="140"/>
      <c r="N97" s="140"/>
      <c r="O97" s="140"/>
      <c r="P97" s="141"/>
    </row>
    <row r="98" spans="1:16" ht="15.75" x14ac:dyDescent="0.25">
      <c r="A98" s="142" t="s">
        <v>189</v>
      </c>
      <c r="B98" s="178"/>
      <c r="C98" s="178"/>
      <c r="D98" s="178"/>
      <c r="E98" s="178"/>
      <c r="F98" s="179"/>
      <c r="G98" s="178"/>
      <c r="H98" s="178"/>
      <c r="I98" s="178"/>
      <c r="J98" s="178"/>
      <c r="K98" s="179"/>
      <c r="L98" s="178"/>
      <c r="M98" s="178"/>
      <c r="N98" s="178"/>
      <c r="O98" s="178"/>
      <c r="P98" s="179"/>
    </row>
    <row r="99" spans="1:16" x14ac:dyDescent="0.25">
      <c r="A99" s="75" t="s">
        <v>49</v>
      </c>
      <c r="B99" s="174">
        <v>232705.4774683966</v>
      </c>
      <c r="C99" s="174">
        <v>240550.12894938485</v>
      </c>
      <c r="D99" s="174">
        <v>239637.76512962251</v>
      </c>
      <c r="E99" s="174">
        <v>239922.91850081325</v>
      </c>
      <c r="F99" s="175">
        <v>952816.29004821717</v>
      </c>
      <c r="G99" s="174">
        <v>229306.25941518057</v>
      </c>
      <c r="H99" s="174">
        <v>225580.90220824085</v>
      </c>
      <c r="I99" s="174">
        <v>230124.38577350305</v>
      </c>
      <c r="J99" s="174">
        <v>232244.42999381531</v>
      </c>
      <c r="K99" s="175">
        <v>917255.97739073983</v>
      </c>
      <c r="L99" s="174">
        <v>221681.02568935807</v>
      </c>
      <c r="M99" s="174"/>
      <c r="N99" s="174"/>
      <c r="O99" s="174"/>
      <c r="P99" s="175"/>
    </row>
    <row r="100" spans="1:16" x14ac:dyDescent="0.25">
      <c r="A100" s="136" t="s">
        <v>181</v>
      </c>
      <c r="B100" s="168">
        <v>220076.96509175401</v>
      </c>
      <c r="C100" s="168">
        <v>225997.026523657</v>
      </c>
      <c r="D100" s="168">
        <v>223379.522257089</v>
      </c>
      <c r="E100" s="168">
        <v>224351.61405008499</v>
      </c>
      <c r="F100" s="169">
        <v>893805.127922585</v>
      </c>
      <c r="G100" s="168">
        <v>211641.22228091999</v>
      </c>
      <c r="H100" s="168">
        <v>206194.40564128701</v>
      </c>
      <c r="I100" s="168">
        <v>207562.73747104601</v>
      </c>
      <c r="J100" s="168">
        <v>206018.0985741466</v>
      </c>
      <c r="K100" s="169">
        <v>831416.46396739967</v>
      </c>
      <c r="L100" s="168">
        <v>195721.43920025599</v>
      </c>
      <c r="M100" s="168"/>
      <c r="N100" s="168"/>
      <c r="O100" s="168"/>
      <c r="P100" s="169"/>
    </row>
    <row r="101" spans="1:16" x14ac:dyDescent="0.25">
      <c r="A101" s="62" t="s">
        <v>182</v>
      </c>
      <c r="B101" s="168">
        <v>3245.6855129400101</v>
      </c>
      <c r="C101" s="168">
        <v>4329.9116955603304</v>
      </c>
      <c r="D101" s="168">
        <v>4602.9332314240201</v>
      </c>
      <c r="E101" s="168">
        <v>4616.4249568208397</v>
      </c>
      <c r="F101" s="169">
        <v>16794.955396745201</v>
      </c>
      <c r="G101" s="168">
        <v>5277.9294224504038</v>
      </c>
      <c r="H101" s="168">
        <v>5762.4185798713097</v>
      </c>
      <c r="I101" s="168">
        <v>7883.6097396703753</v>
      </c>
      <c r="J101" s="168">
        <v>10305.203452895981</v>
      </c>
      <c r="K101" s="169">
        <v>29229.161194888071</v>
      </c>
      <c r="L101" s="168">
        <v>11060.14320490434</v>
      </c>
      <c r="M101" s="168"/>
      <c r="N101" s="168"/>
      <c r="O101" s="168"/>
      <c r="P101" s="169"/>
    </row>
    <row r="102" spans="1:16" x14ac:dyDescent="0.25">
      <c r="A102" s="62" t="s">
        <v>183</v>
      </c>
      <c r="B102" s="168">
        <v>9382.8268637025503</v>
      </c>
      <c r="C102" s="168">
        <v>10223.190730167529</v>
      </c>
      <c r="D102" s="168">
        <v>11655.309641109481</v>
      </c>
      <c r="E102" s="168">
        <v>10954.879493907429</v>
      </c>
      <c r="F102" s="169">
        <v>42216.206728886988</v>
      </c>
      <c r="G102" s="168">
        <v>12387.107711810191</v>
      </c>
      <c r="H102" s="168">
        <v>13624.077987082528</v>
      </c>
      <c r="I102" s="168">
        <v>14678.038562786638</v>
      </c>
      <c r="J102" s="168">
        <v>15921.127966772734</v>
      </c>
      <c r="K102" s="169">
        <v>56610.352228452088</v>
      </c>
      <c r="L102" s="168">
        <v>14899.44328419774</v>
      </c>
      <c r="M102" s="168"/>
      <c r="N102" s="168"/>
      <c r="O102" s="168"/>
      <c r="P102" s="169"/>
    </row>
    <row r="103" spans="1:16" x14ac:dyDescent="0.25">
      <c r="A103" s="75" t="s">
        <v>215</v>
      </c>
      <c r="B103" s="185">
        <v>5.2</v>
      </c>
      <c r="C103" s="185">
        <v>5.0999999999999996</v>
      </c>
      <c r="D103" s="185">
        <v>4.8</v>
      </c>
      <c r="E103" s="185">
        <v>4.7</v>
      </c>
      <c r="F103" s="186">
        <v>5</v>
      </c>
      <c r="G103" s="185">
        <v>4.5</v>
      </c>
      <c r="H103" s="185">
        <v>4.4000000000000004</v>
      </c>
      <c r="I103" s="185">
        <v>4.3</v>
      </c>
      <c r="J103" s="185">
        <v>4.2</v>
      </c>
      <c r="K103" s="186">
        <v>4.3</v>
      </c>
      <c r="L103" s="185">
        <v>4</v>
      </c>
      <c r="M103" s="174"/>
      <c r="N103" s="174"/>
      <c r="O103" s="174"/>
      <c r="P103" s="175"/>
    </row>
    <row r="104" spans="1:16" x14ac:dyDescent="0.25">
      <c r="B104" s="168"/>
      <c r="C104" s="168"/>
      <c r="D104" s="168"/>
      <c r="E104" s="168"/>
      <c r="F104" s="169"/>
      <c r="G104" s="168"/>
      <c r="H104" s="168"/>
      <c r="I104" s="168"/>
      <c r="J104" s="168"/>
      <c r="K104" s="169"/>
      <c r="L104" s="168"/>
      <c r="M104" s="168"/>
      <c r="N104" s="168"/>
      <c r="O104" s="168"/>
      <c r="P104" s="169"/>
    </row>
    <row r="105" spans="1:16" x14ac:dyDescent="0.25">
      <c r="A105" s="75" t="s">
        <v>216</v>
      </c>
      <c r="B105" s="174">
        <v>94.171574648618702</v>
      </c>
      <c r="C105" s="174">
        <v>130.15372535736</v>
      </c>
      <c r="D105" s="174">
        <v>191.17200664962911</v>
      </c>
      <c r="E105" s="174">
        <v>360.43891882262903</v>
      </c>
      <c r="F105" s="175">
        <v>775.93622547823679</v>
      </c>
      <c r="G105" s="174">
        <v>273.17183833405198</v>
      </c>
      <c r="H105" s="174">
        <v>303.8542851705871</v>
      </c>
      <c r="I105" s="174">
        <v>396.27957108764997</v>
      </c>
      <c r="J105" s="174">
        <v>418.87798840314292</v>
      </c>
      <c r="K105" s="175">
        <v>1392.183682995432</v>
      </c>
      <c r="L105" s="174">
        <v>475.6744775110887</v>
      </c>
      <c r="M105" s="174"/>
      <c r="N105" s="174"/>
      <c r="O105" s="174"/>
      <c r="P105" s="175"/>
    </row>
    <row r="106" spans="1:16" x14ac:dyDescent="0.25">
      <c r="A106" s="62" t="s">
        <v>184</v>
      </c>
      <c r="B106" s="168">
        <v>0</v>
      </c>
      <c r="C106" s="168">
        <v>0</v>
      </c>
      <c r="D106" s="168">
        <v>0</v>
      </c>
      <c r="E106" s="168">
        <v>0</v>
      </c>
      <c r="F106" s="169">
        <v>0</v>
      </c>
      <c r="G106" s="168">
        <v>0</v>
      </c>
      <c r="H106" s="168">
        <v>0</v>
      </c>
      <c r="I106" s="168">
        <v>0</v>
      </c>
      <c r="J106" s="168">
        <v>0</v>
      </c>
      <c r="K106" s="169">
        <v>0</v>
      </c>
      <c r="L106" s="168">
        <v>0</v>
      </c>
      <c r="M106" s="168"/>
      <c r="N106" s="168"/>
      <c r="O106" s="168"/>
      <c r="P106" s="169"/>
    </row>
    <row r="107" spans="1:16" x14ac:dyDescent="0.25">
      <c r="A107" s="62" t="s">
        <v>182</v>
      </c>
      <c r="B107" s="168">
        <v>0</v>
      </c>
      <c r="C107" s="168">
        <v>0</v>
      </c>
      <c r="D107" s="168">
        <v>0</v>
      </c>
      <c r="E107" s="168">
        <v>0</v>
      </c>
      <c r="F107" s="169">
        <v>0</v>
      </c>
      <c r="G107" s="168">
        <v>100.594315914229</v>
      </c>
      <c r="H107" s="168">
        <v>87.590898468229</v>
      </c>
      <c r="I107" s="168">
        <v>85.274243866065007</v>
      </c>
      <c r="J107" s="168">
        <v>87.776474058717994</v>
      </c>
      <c r="K107" s="169">
        <v>361.235932307241</v>
      </c>
      <c r="L107" s="168">
        <v>102.749955670145</v>
      </c>
      <c r="M107" s="168"/>
      <c r="N107" s="168"/>
      <c r="O107" s="168"/>
      <c r="P107" s="169"/>
    </row>
    <row r="108" spans="1:16" x14ac:dyDescent="0.25">
      <c r="A108" s="62" t="s">
        <v>185</v>
      </c>
      <c r="B108" s="168">
        <v>0</v>
      </c>
      <c r="C108" s="168">
        <v>0</v>
      </c>
      <c r="D108" s="168">
        <v>0</v>
      </c>
      <c r="E108" s="168">
        <v>0</v>
      </c>
      <c r="F108" s="169">
        <v>0</v>
      </c>
      <c r="G108" s="168">
        <v>0</v>
      </c>
      <c r="H108" s="168">
        <v>6.2914418760741002</v>
      </c>
      <c r="I108" s="168">
        <v>22.958567490274</v>
      </c>
      <c r="J108" s="168">
        <v>28.999659181298899</v>
      </c>
      <c r="K108" s="169">
        <v>58.249668547646998</v>
      </c>
      <c r="L108" s="168">
        <v>32.112017584279698</v>
      </c>
      <c r="M108" s="168"/>
      <c r="N108" s="168"/>
      <c r="O108" s="168"/>
      <c r="P108" s="169"/>
    </row>
    <row r="109" spans="1:16" x14ac:dyDescent="0.25">
      <c r="A109" s="62" t="s">
        <v>44</v>
      </c>
      <c r="B109" s="168">
        <v>94.171574648618702</v>
      </c>
      <c r="C109" s="191">
        <v>-101.01525024530901</v>
      </c>
      <c r="D109" s="168">
        <v>53.568127317502096</v>
      </c>
      <c r="E109" s="168">
        <v>244.56498087496502</v>
      </c>
      <c r="F109" s="169">
        <v>291.28943259577682</v>
      </c>
      <c r="G109" s="168">
        <v>172.577522419823</v>
      </c>
      <c r="H109" s="168">
        <v>209.97194482628402</v>
      </c>
      <c r="I109" s="168">
        <v>288.046759731311</v>
      </c>
      <c r="J109" s="168">
        <v>302.101855163126</v>
      </c>
      <c r="K109" s="169">
        <v>972.6980821405441</v>
      </c>
      <c r="L109" s="168">
        <v>340.812504256664</v>
      </c>
      <c r="M109" s="168"/>
      <c r="N109" s="168"/>
      <c r="O109" s="168"/>
      <c r="P109" s="169"/>
    </row>
    <row r="110" spans="1:16" x14ac:dyDescent="0.25">
      <c r="B110" s="168"/>
      <c r="C110" s="168"/>
      <c r="D110" s="168"/>
      <c r="E110" s="168"/>
      <c r="F110" s="169"/>
      <c r="G110" s="168"/>
      <c r="H110" s="168"/>
      <c r="I110" s="168"/>
      <c r="J110" s="168"/>
      <c r="K110" s="169"/>
      <c r="L110" s="168"/>
      <c r="M110" s="168"/>
      <c r="N110" s="168"/>
      <c r="O110" s="168"/>
      <c r="P110" s="169"/>
    </row>
    <row r="111" spans="1:16" x14ac:dyDescent="0.25">
      <c r="A111" s="75" t="s">
        <v>217</v>
      </c>
      <c r="B111" s="174">
        <v>0</v>
      </c>
      <c r="C111" s="174">
        <v>0</v>
      </c>
      <c r="D111" s="174">
        <v>0</v>
      </c>
      <c r="E111" s="174">
        <v>0</v>
      </c>
      <c r="F111" s="175">
        <v>0</v>
      </c>
      <c r="G111" s="174">
        <v>27.565912122846999</v>
      </c>
      <c r="H111" s="174">
        <v>6.2914418760741002</v>
      </c>
      <c r="I111" s="174">
        <v>22.958567490274</v>
      </c>
      <c r="J111" s="174">
        <v>28.999659181298899</v>
      </c>
      <c r="K111" s="175">
        <v>85.815580670494001</v>
      </c>
      <c r="L111" s="174">
        <v>32.112017584279698</v>
      </c>
      <c r="M111" s="174"/>
      <c r="N111" s="174"/>
      <c r="O111" s="174"/>
      <c r="P111" s="175"/>
    </row>
    <row r="112" spans="1:16" x14ac:dyDescent="0.25">
      <c r="A112" s="62" t="s">
        <v>184</v>
      </c>
      <c r="B112" s="168">
        <v>0</v>
      </c>
      <c r="C112" s="168">
        <v>0</v>
      </c>
      <c r="D112" s="168">
        <v>0</v>
      </c>
      <c r="E112" s="168">
        <v>0</v>
      </c>
      <c r="F112" s="169">
        <v>0</v>
      </c>
      <c r="G112" s="168">
        <v>0</v>
      </c>
      <c r="H112" s="168">
        <v>0</v>
      </c>
      <c r="I112" s="168">
        <v>0</v>
      </c>
      <c r="J112" s="168">
        <v>0</v>
      </c>
      <c r="K112" s="169">
        <v>0</v>
      </c>
      <c r="L112" s="168">
        <v>0</v>
      </c>
      <c r="M112" s="168"/>
      <c r="N112" s="168"/>
      <c r="O112" s="168"/>
      <c r="P112" s="169"/>
    </row>
    <row r="113" spans="1:16" x14ac:dyDescent="0.25">
      <c r="A113" s="62" t="s">
        <v>182</v>
      </c>
      <c r="B113" s="168">
        <v>0</v>
      </c>
      <c r="C113" s="168">
        <v>0</v>
      </c>
      <c r="D113" s="168">
        <v>0</v>
      </c>
      <c r="E113" s="168">
        <v>0</v>
      </c>
      <c r="F113" s="169">
        <v>0</v>
      </c>
      <c r="G113" s="168">
        <v>0</v>
      </c>
      <c r="H113" s="168">
        <v>0</v>
      </c>
      <c r="I113" s="168">
        <v>0</v>
      </c>
      <c r="J113" s="168">
        <v>0</v>
      </c>
      <c r="K113" s="169">
        <v>0</v>
      </c>
      <c r="L113" s="168">
        <v>0</v>
      </c>
      <c r="M113" s="168"/>
      <c r="N113" s="168"/>
      <c r="O113" s="168"/>
      <c r="P113" s="169"/>
    </row>
    <row r="114" spans="1:16" x14ac:dyDescent="0.25">
      <c r="A114" s="62" t="s">
        <v>185</v>
      </c>
      <c r="B114" s="168">
        <v>0</v>
      </c>
      <c r="C114" s="168">
        <v>0</v>
      </c>
      <c r="D114" s="168">
        <v>0</v>
      </c>
      <c r="E114" s="168">
        <v>0</v>
      </c>
      <c r="F114" s="169">
        <v>0</v>
      </c>
      <c r="G114" s="168">
        <v>0</v>
      </c>
      <c r="H114" s="168">
        <v>6.2914418760741002</v>
      </c>
      <c r="I114" s="168">
        <v>22.958567490274</v>
      </c>
      <c r="J114" s="168">
        <v>28.999659181298899</v>
      </c>
      <c r="K114" s="169">
        <v>58.249668547646998</v>
      </c>
      <c r="L114" s="168">
        <v>32.112017584279698</v>
      </c>
      <c r="M114" s="168"/>
      <c r="N114" s="168"/>
      <c r="O114" s="168"/>
      <c r="P114" s="169"/>
    </row>
    <row r="115" spans="1:16" x14ac:dyDescent="0.25">
      <c r="A115" s="62" t="s">
        <v>44</v>
      </c>
      <c r="B115" s="168">
        <v>0</v>
      </c>
      <c r="C115" s="168">
        <v>0</v>
      </c>
      <c r="D115" s="168">
        <v>0</v>
      </c>
      <c r="E115" s="168">
        <v>0</v>
      </c>
      <c r="F115" s="169">
        <v>0</v>
      </c>
      <c r="G115" s="168">
        <v>27.565912122846999</v>
      </c>
      <c r="H115" s="168">
        <v>0</v>
      </c>
      <c r="I115" s="168">
        <v>0</v>
      </c>
      <c r="J115" s="168">
        <v>0</v>
      </c>
      <c r="K115" s="169">
        <v>27.565912122846999</v>
      </c>
      <c r="L115" s="168">
        <v>0</v>
      </c>
      <c r="M115" s="168"/>
      <c r="N115" s="168"/>
      <c r="O115" s="168"/>
      <c r="P115" s="169"/>
    </row>
    <row r="116" spans="1:16" x14ac:dyDescent="0.25">
      <c r="A116" s="75" t="s">
        <v>218</v>
      </c>
      <c r="B116" s="174" t="s">
        <v>221</v>
      </c>
      <c r="C116" s="174" t="s">
        <v>221</v>
      </c>
      <c r="D116" s="174" t="s">
        <v>221</v>
      </c>
      <c r="E116" s="174" t="s">
        <v>221</v>
      </c>
      <c r="F116" s="175" t="s">
        <v>221</v>
      </c>
      <c r="G116" s="174" t="s">
        <v>221</v>
      </c>
      <c r="H116" s="174" t="s">
        <v>221</v>
      </c>
      <c r="I116" s="174" t="s">
        <v>221</v>
      </c>
      <c r="J116" s="174" t="s">
        <v>221</v>
      </c>
      <c r="K116" s="175" t="s">
        <v>221</v>
      </c>
      <c r="L116" s="174" t="s">
        <v>221</v>
      </c>
      <c r="M116" s="174"/>
      <c r="N116" s="174"/>
      <c r="O116" s="174"/>
      <c r="P116" s="175"/>
    </row>
    <row r="117" spans="1:16" x14ac:dyDescent="0.25">
      <c r="B117" s="168"/>
      <c r="C117" s="168"/>
      <c r="D117" s="168"/>
      <c r="E117" s="168"/>
      <c r="F117" s="169"/>
      <c r="G117" s="168"/>
      <c r="H117" s="168"/>
      <c r="I117" s="168"/>
      <c r="J117" s="168"/>
      <c r="K117" s="169"/>
      <c r="L117" s="168"/>
      <c r="M117" s="168"/>
      <c r="N117" s="168"/>
      <c r="O117" s="168"/>
      <c r="P117" s="169"/>
    </row>
    <row r="118" spans="1:16" x14ac:dyDescent="0.25">
      <c r="A118" s="75" t="s">
        <v>219</v>
      </c>
      <c r="B118" s="174">
        <v>94.171574648618702</v>
      </c>
      <c r="C118" s="174">
        <v>130.15372535736</v>
      </c>
      <c r="D118" s="174">
        <v>191.17200664962911</v>
      </c>
      <c r="E118" s="174">
        <v>360.43891882262903</v>
      </c>
      <c r="F118" s="175">
        <v>775.93622547823679</v>
      </c>
      <c r="G118" s="174">
        <v>245.60592621120497</v>
      </c>
      <c r="H118" s="174">
        <v>297.56284329451302</v>
      </c>
      <c r="I118" s="174">
        <v>373.32100359737598</v>
      </c>
      <c r="J118" s="174">
        <v>389.87832922184401</v>
      </c>
      <c r="K118" s="175">
        <v>1306.368102324938</v>
      </c>
      <c r="L118" s="174">
        <v>443.56245992680897</v>
      </c>
      <c r="M118" s="174"/>
      <c r="N118" s="174"/>
      <c r="O118" s="174"/>
      <c r="P118" s="175"/>
    </row>
    <row r="119" spans="1:16" x14ac:dyDescent="0.25">
      <c r="A119" s="62" t="s">
        <v>184</v>
      </c>
      <c r="B119" s="168">
        <v>0</v>
      </c>
      <c r="C119" s="168">
        <v>0</v>
      </c>
      <c r="D119" s="168">
        <v>0</v>
      </c>
      <c r="E119" s="168">
        <v>0</v>
      </c>
      <c r="F119" s="169">
        <v>0</v>
      </c>
      <c r="G119" s="168">
        <v>0</v>
      </c>
      <c r="H119" s="168">
        <v>0</v>
      </c>
      <c r="I119" s="168">
        <v>0</v>
      </c>
      <c r="J119" s="168">
        <v>0</v>
      </c>
      <c r="K119" s="169">
        <v>0</v>
      </c>
      <c r="L119" s="168">
        <v>0</v>
      </c>
      <c r="M119" s="168"/>
      <c r="N119" s="168"/>
      <c r="O119" s="168"/>
      <c r="P119" s="169"/>
    </row>
    <row r="120" spans="1:16" x14ac:dyDescent="0.25">
      <c r="A120" s="62" t="s">
        <v>182</v>
      </c>
      <c r="B120" s="168">
        <v>0</v>
      </c>
      <c r="C120" s="168">
        <v>0</v>
      </c>
      <c r="D120" s="168">
        <v>0</v>
      </c>
      <c r="E120" s="168">
        <v>0</v>
      </c>
      <c r="F120" s="169">
        <v>0</v>
      </c>
      <c r="G120" s="168">
        <v>100.594315914229</v>
      </c>
      <c r="H120" s="168">
        <v>87.590898468229</v>
      </c>
      <c r="I120" s="168">
        <v>85.274243866065007</v>
      </c>
      <c r="J120" s="168">
        <v>87.776474058717994</v>
      </c>
      <c r="K120" s="169">
        <v>361.235932307241</v>
      </c>
      <c r="L120" s="168">
        <v>102.749955670145</v>
      </c>
      <c r="M120" s="168"/>
      <c r="N120" s="168"/>
      <c r="O120" s="168"/>
      <c r="P120" s="169"/>
    </row>
    <row r="121" spans="1:16" x14ac:dyDescent="0.25">
      <c r="A121" s="62" t="s">
        <v>185</v>
      </c>
      <c r="B121" s="168">
        <v>0</v>
      </c>
      <c r="C121" s="168">
        <v>0</v>
      </c>
      <c r="D121" s="168">
        <v>0</v>
      </c>
      <c r="E121" s="168">
        <v>0</v>
      </c>
      <c r="F121" s="169">
        <v>0</v>
      </c>
      <c r="G121" s="168">
        <v>0</v>
      </c>
      <c r="H121" s="168">
        <v>0</v>
      </c>
      <c r="I121" s="168">
        <v>0</v>
      </c>
      <c r="J121" s="168">
        <v>0</v>
      </c>
      <c r="K121" s="169">
        <v>0</v>
      </c>
      <c r="L121" s="168">
        <v>0</v>
      </c>
      <c r="M121" s="168"/>
      <c r="N121" s="168"/>
      <c r="O121" s="168"/>
      <c r="P121" s="169"/>
    </row>
    <row r="122" spans="1:16" x14ac:dyDescent="0.25">
      <c r="A122" s="62" t="s">
        <v>44</v>
      </c>
      <c r="B122" s="168">
        <v>94.171574648618702</v>
      </c>
      <c r="C122" s="168">
        <v>-101.01525024530901</v>
      </c>
      <c r="D122" s="168">
        <v>53.568127317502096</v>
      </c>
      <c r="E122" s="168">
        <v>244.56498087496502</v>
      </c>
      <c r="F122" s="169">
        <v>291.28943259577682</v>
      </c>
      <c r="G122" s="168">
        <v>145.01161029697599</v>
      </c>
      <c r="H122" s="168">
        <v>209.97194482628402</v>
      </c>
      <c r="I122" s="168">
        <v>288.046759731311</v>
      </c>
      <c r="J122" s="168">
        <v>302.101855163126</v>
      </c>
      <c r="K122" s="169">
        <v>945.13217001769715</v>
      </c>
      <c r="L122" s="168">
        <v>340.812504256664</v>
      </c>
      <c r="M122" s="168"/>
      <c r="N122" s="168"/>
      <c r="O122" s="168"/>
      <c r="P122" s="169"/>
    </row>
    <row r="123" spans="1:16" x14ac:dyDescent="0.25">
      <c r="L123" s="140"/>
      <c r="M123" s="140"/>
      <c r="N123" s="140"/>
      <c r="O123" s="140"/>
      <c r="P123" s="141"/>
    </row>
    <row r="124" spans="1:16" x14ac:dyDescent="0.25">
      <c r="A124" s="75" t="s">
        <v>106</v>
      </c>
      <c r="B124" s="174">
        <v>100.299399080523</v>
      </c>
      <c r="C124" s="174">
        <v>377.533911926332</v>
      </c>
      <c r="D124" s="174">
        <v>1159.8366667067201</v>
      </c>
      <c r="E124" s="174">
        <v>2336.7364127252799</v>
      </c>
      <c r="F124" s="175">
        <v>3974.4063904388549</v>
      </c>
      <c r="G124" s="174">
        <v>3880.8517144145899</v>
      </c>
      <c r="H124" s="174">
        <v>5477.21114913979</v>
      </c>
      <c r="I124" s="174">
        <v>7391.4426234664097</v>
      </c>
      <c r="J124" s="174">
        <v>8729.2925445925193</v>
      </c>
      <c r="K124" s="175">
        <v>25478.798031613311</v>
      </c>
      <c r="L124" s="174">
        <v>10264.772031340901</v>
      </c>
      <c r="M124" s="174"/>
      <c r="N124" s="174"/>
      <c r="O124" s="174"/>
      <c r="P124" s="175"/>
    </row>
    <row r="125" spans="1:16" x14ac:dyDescent="0.25">
      <c r="A125" s="75" t="s">
        <v>220</v>
      </c>
      <c r="B125" s="188">
        <v>0.29327309672667545</v>
      </c>
      <c r="C125" s="188">
        <v>0.57859603360357392</v>
      </c>
      <c r="D125" s="188">
        <v>0.80628200674780681</v>
      </c>
      <c r="E125" s="188">
        <v>0.93731905845378261</v>
      </c>
      <c r="F125" s="189">
        <v>0.58207474962490557</v>
      </c>
      <c r="G125" s="188">
        <v>1.0608184972743466</v>
      </c>
      <c r="H125" s="188">
        <v>1.1146642809537208</v>
      </c>
      <c r="I125" s="188">
        <v>1.1820576636346825</v>
      </c>
      <c r="J125" s="188">
        <v>1.1550622847478496</v>
      </c>
      <c r="K125" s="189">
        <v>1.1310214320744449</v>
      </c>
      <c r="L125" s="188">
        <v>1.2075479281700543</v>
      </c>
      <c r="M125" s="174"/>
      <c r="N125" s="174"/>
      <c r="O125" s="174"/>
      <c r="P125" s="175"/>
    </row>
    <row r="126" spans="1:16" x14ac:dyDescent="0.25">
      <c r="A126" s="75"/>
      <c r="B126" s="183"/>
      <c r="C126" s="183"/>
      <c r="D126" s="183"/>
      <c r="E126" s="183"/>
      <c r="F126" s="184"/>
      <c r="G126" s="183"/>
      <c r="H126" s="183"/>
      <c r="I126" s="183"/>
      <c r="J126" s="183"/>
      <c r="K126" s="184"/>
      <c r="L126" s="183"/>
      <c r="M126" s="168"/>
      <c r="N126" s="168"/>
      <c r="O126" s="168"/>
      <c r="P126" s="169"/>
    </row>
    <row r="127" spans="1:16" x14ac:dyDescent="0.25">
      <c r="A127" s="152" t="s">
        <v>186</v>
      </c>
      <c r="B127" s="176">
        <v>6299.7411315128893</v>
      </c>
      <c r="C127" s="176">
        <v>5245.1032113724496</v>
      </c>
      <c r="D127" s="176">
        <v>5800.5676870077332</v>
      </c>
      <c r="E127" s="176">
        <v>6380.4752602391454</v>
      </c>
      <c r="F127" s="177">
        <v>23725.887290132217</v>
      </c>
      <c r="G127" s="176">
        <v>5425.069492050704</v>
      </c>
      <c r="H127" s="176">
        <v>7752.6654556372951</v>
      </c>
      <c r="I127" s="176">
        <v>9216.2225305427764</v>
      </c>
      <c r="J127" s="176">
        <v>7225.9724730519283</v>
      </c>
      <c r="K127" s="177">
        <v>29619.929951282706</v>
      </c>
      <c r="L127" s="176">
        <v>6345.7440670191918</v>
      </c>
      <c r="M127" s="176"/>
      <c r="N127" s="176"/>
      <c r="O127" s="176"/>
      <c r="P127" s="177"/>
    </row>
  </sheetData>
  <hyperlinks>
    <hyperlink ref="A1" location="Index!Print_Area" display="Back to index"/>
  </hyperlinks>
  <pageMargins left="0.7" right="0.7" top="0.75" bottom="0.75" header="0.3" footer="0.3"/>
  <pageSetup paperSize="9" scale="65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showGridLines="0" zoomScaleNormal="100" workbookViewId="0">
      <pane xSplit="1" ySplit="3" topLeftCell="B4" activePane="bottomRight" state="frozenSplit"/>
      <selection activeCell="D30" sqref="D30"/>
      <selection pane="topRight" activeCell="D30" sqref="D30"/>
      <selection pane="bottomLeft" activeCell="D30" sqref="D30"/>
      <selection pane="bottomRight"/>
    </sheetView>
  </sheetViews>
  <sheetFormatPr defaultColWidth="9.140625" defaultRowHeight="15" x14ac:dyDescent="0.25"/>
  <cols>
    <col min="1" max="1" width="36.140625" bestFit="1" customWidth="1"/>
    <col min="2" max="5" width="8.85546875" bestFit="1" customWidth="1"/>
    <col min="6" max="6" width="8.28515625" style="2" bestFit="1" customWidth="1"/>
    <col min="7" max="10" width="8.85546875" bestFit="1" customWidth="1"/>
    <col min="11" max="11" width="8.28515625" style="2" bestFit="1" customWidth="1"/>
    <col min="12" max="15" width="8.85546875" bestFit="1" customWidth="1"/>
    <col min="16" max="16" width="8.28515625" style="2" bestFit="1" customWidth="1"/>
  </cols>
  <sheetData>
    <row r="1" spans="1:16" x14ac:dyDescent="0.25">
      <c r="A1" s="180" t="s">
        <v>141</v>
      </c>
      <c r="B1" s="135"/>
      <c r="C1" s="135"/>
      <c r="D1" s="135"/>
      <c r="E1" s="135"/>
      <c r="F1" s="149"/>
      <c r="G1" s="135"/>
      <c r="H1" s="135"/>
      <c r="I1" s="135"/>
      <c r="J1" s="135"/>
      <c r="K1" s="149"/>
      <c r="L1" s="135"/>
      <c r="M1" s="135"/>
      <c r="N1" s="135"/>
      <c r="O1" s="135"/>
      <c r="P1" s="149"/>
    </row>
    <row r="2" spans="1:16" s="7" customFormat="1" ht="15.75" x14ac:dyDescent="0.25">
      <c r="A2" s="7" t="s">
        <v>45</v>
      </c>
      <c r="B2" s="106" t="s">
        <v>5</v>
      </c>
      <c r="C2" s="106" t="s">
        <v>6</v>
      </c>
      <c r="D2" s="106" t="s">
        <v>7</v>
      </c>
      <c r="E2" s="106" t="s">
        <v>8</v>
      </c>
      <c r="F2" s="107" t="s">
        <v>9</v>
      </c>
      <c r="G2" s="106" t="s">
        <v>111</v>
      </c>
      <c r="H2" s="106" t="s">
        <v>112</v>
      </c>
      <c r="I2" s="106" t="s">
        <v>113</v>
      </c>
      <c r="J2" s="106" t="s">
        <v>114</v>
      </c>
      <c r="K2" s="8" t="s">
        <v>115</v>
      </c>
      <c r="L2" s="108" t="s">
        <v>210</v>
      </c>
      <c r="M2" s="108" t="s">
        <v>211</v>
      </c>
      <c r="N2" s="108" t="s">
        <v>212</v>
      </c>
      <c r="O2" s="108" t="s">
        <v>213</v>
      </c>
      <c r="P2" s="109" t="s">
        <v>214</v>
      </c>
    </row>
    <row r="3" spans="1:16" s="5" customFormat="1" ht="15.75" x14ac:dyDescent="0.25">
      <c r="A3" s="5" t="s">
        <v>13</v>
      </c>
      <c r="F3" s="6"/>
      <c r="K3" s="6"/>
      <c r="P3" s="6"/>
    </row>
    <row r="4" spans="1:16" s="15" customFormat="1" x14ac:dyDescent="0.25">
      <c r="A4" s="15" t="s">
        <v>10</v>
      </c>
      <c r="B4" s="38">
        <v>246.03271842990026</v>
      </c>
      <c r="C4" s="38">
        <v>231.83776012169346</v>
      </c>
      <c r="D4" s="38">
        <v>234.63865699247012</v>
      </c>
      <c r="E4" s="38">
        <v>245.37586547597678</v>
      </c>
      <c r="F4" s="42">
        <v>957.88500102004059</v>
      </c>
      <c r="G4" s="194">
        <v>241</v>
      </c>
      <c r="H4" s="38">
        <v>237</v>
      </c>
      <c r="I4" s="38">
        <v>236</v>
      </c>
      <c r="J4" s="38">
        <v>244</v>
      </c>
      <c r="K4" s="42">
        <v>958</v>
      </c>
      <c r="L4" s="103">
        <v>226</v>
      </c>
      <c r="P4" s="16"/>
    </row>
    <row r="5" spans="1:16" s="15" customFormat="1" x14ac:dyDescent="0.25">
      <c r="A5" s="15" t="s">
        <v>11</v>
      </c>
      <c r="B5" s="36">
        <v>165.31515332069912</v>
      </c>
      <c r="C5" s="38">
        <v>181.81201076891892</v>
      </c>
      <c r="D5" s="38">
        <v>190.14082376438873</v>
      </c>
      <c r="E5" s="38">
        <v>188.57738076183065</v>
      </c>
      <c r="F5" s="42">
        <v>725.8453686158374</v>
      </c>
      <c r="G5" s="36">
        <v>186</v>
      </c>
      <c r="H5" s="38">
        <v>185</v>
      </c>
      <c r="I5" s="38">
        <v>181</v>
      </c>
      <c r="J5" s="38">
        <v>204</v>
      </c>
      <c r="K5" s="42">
        <v>756</v>
      </c>
      <c r="L5" s="104">
        <v>196</v>
      </c>
      <c r="P5" s="16"/>
    </row>
    <row r="6" spans="1:16" s="15" customFormat="1" x14ac:dyDescent="0.25">
      <c r="A6" s="15" t="s">
        <v>12</v>
      </c>
      <c r="B6" s="36">
        <v>97.908071847799121</v>
      </c>
      <c r="C6" s="38">
        <v>99.502148305250799</v>
      </c>
      <c r="D6" s="38">
        <v>103.99654103043359</v>
      </c>
      <c r="E6" s="38">
        <v>102.08093489058956</v>
      </c>
      <c r="F6" s="42">
        <v>403.48769607407309</v>
      </c>
      <c r="G6" s="36">
        <v>90</v>
      </c>
      <c r="H6" s="38">
        <v>91</v>
      </c>
      <c r="I6" s="38">
        <v>92</v>
      </c>
      <c r="J6" s="38">
        <v>87</v>
      </c>
      <c r="K6" s="42">
        <v>360</v>
      </c>
      <c r="L6" s="104">
        <v>78</v>
      </c>
      <c r="P6" s="16"/>
    </row>
    <row r="7" spans="1:16" s="15" customFormat="1" x14ac:dyDescent="0.25">
      <c r="A7" s="15" t="s">
        <v>155</v>
      </c>
      <c r="B7" s="36"/>
      <c r="C7" s="38"/>
      <c r="D7" s="38"/>
      <c r="E7" s="38"/>
      <c r="F7" s="42"/>
      <c r="G7" s="104"/>
      <c r="I7" s="15">
        <v>-2.2999999999999998</v>
      </c>
      <c r="J7" s="15">
        <v>-6.8</v>
      </c>
      <c r="K7" s="16">
        <v>-9.1</v>
      </c>
      <c r="L7" s="104">
        <v>-6</v>
      </c>
      <c r="P7" s="16"/>
    </row>
    <row r="8" spans="1:16" s="13" customFormat="1" x14ac:dyDescent="0.25">
      <c r="A8" s="157" t="s">
        <v>110</v>
      </c>
      <c r="B8" s="158">
        <v>509.25594359839846</v>
      </c>
      <c r="C8" s="159">
        <v>513.15191919586323</v>
      </c>
      <c r="D8" s="159">
        <v>528.77602178729239</v>
      </c>
      <c r="E8" s="159">
        <v>536.03418112839699</v>
      </c>
      <c r="F8" s="160">
        <v>2087.2180657099511</v>
      </c>
      <c r="G8" s="161">
        <v>516.6</v>
      </c>
      <c r="H8" s="157">
        <v>513</v>
      </c>
      <c r="I8" s="157">
        <v>507</v>
      </c>
      <c r="J8" s="157">
        <v>528</v>
      </c>
      <c r="K8" s="162">
        <v>2065</v>
      </c>
      <c r="L8" s="161">
        <v>494</v>
      </c>
      <c r="M8" s="157"/>
      <c r="N8" s="157"/>
      <c r="O8" s="157"/>
      <c r="P8" s="162"/>
    </row>
    <row r="9" spans="1:16" x14ac:dyDescent="0.25">
      <c r="B9" s="41"/>
      <c r="C9" s="41"/>
      <c r="D9" s="41"/>
      <c r="E9" s="41"/>
      <c r="F9" s="47"/>
    </row>
    <row r="10" spans="1:16" s="9" customFormat="1" x14ac:dyDescent="0.25">
      <c r="A10" s="9" t="s">
        <v>109</v>
      </c>
      <c r="B10" s="48">
        <v>0.124</v>
      </c>
      <c r="C10" s="31">
        <v>6.4000000000000001E-2</v>
      </c>
      <c r="D10" s="31">
        <v>3.5999999999999997E-2</v>
      </c>
      <c r="E10" s="34">
        <v>7.2999999999999995E-2</v>
      </c>
      <c r="F10" s="44">
        <v>7.4999999999999997E-2</v>
      </c>
      <c r="G10" s="9">
        <v>2.1999999999999999E-2</v>
      </c>
      <c r="H10" s="9">
        <v>3.5999999999999997E-2</v>
      </c>
      <c r="I10" s="9">
        <v>2.8000000000000001E-2</v>
      </c>
      <c r="J10" s="9">
        <v>-2E-3</v>
      </c>
      <c r="K10" s="10">
        <v>1.4E-2</v>
      </c>
      <c r="L10" s="9">
        <v>-7.1999999999999995E-2</v>
      </c>
      <c r="P10" s="10"/>
    </row>
    <row r="11" spans="1:16" x14ac:dyDescent="0.25">
      <c r="B11" s="41"/>
      <c r="C11" s="41"/>
      <c r="D11" s="41"/>
      <c r="E11" s="41"/>
      <c r="F11" s="47"/>
    </row>
    <row r="12" spans="1:16" x14ac:dyDescent="0.25">
      <c r="B12" s="62"/>
      <c r="C12" s="62"/>
      <c r="D12" s="62"/>
      <c r="E12" s="62"/>
      <c r="F12" s="63"/>
      <c r="G12" s="62"/>
      <c r="L12" s="62"/>
    </row>
  </sheetData>
  <hyperlinks>
    <hyperlink ref="A1" location="Index!A1" display="Back to index"/>
  </hyperlinks>
  <pageMargins left="0.7" right="0.7" top="0.75" bottom="0.75" header="0.3" footer="0.3"/>
  <pageSetup paperSize="9" scale="7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Normal="100" workbookViewId="0">
      <pane xSplit="1" ySplit="3" topLeftCell="B4" activePane="bottomRight" state="frozenSplit"/>
      <selection pane="topRight" activeCell="B1" sqref="B1"/>
      <selection pane="bottomLeft" activeCell="A3" sqref="A3"/>
      <selection pane="bottomRight"/>
    </sheetView>
  </sheetViews>
  <sheetFormatPr defaultColWidth="9.140625" defaultRowHeight="15" x14ac:dyDescent="0.25"/>
  <cols>
    <col min="1" max="1" width="27.42578125" style="62" bestFit="1" customWidth="1"/>
    <col min="2" max="5" width="8.85546875" style="62" bestFit="1" customWidth="1"/>
    <col min="6" max="6" width="8.28515625" style="63" bestFit="1" customWidth="1"/>
    <col min="7" max="10" width="8.85546875" style="62" bestFit="1" customWidth="1"/>
    <col min="11" max="11" width="8.28515625" style="63" bestFit="1" customWidth="1"/>
    <col min="12" max="15" width="8.85546875" style="62" bestFit="1" customWidth="1"/>
    <col min="16" max="16" width="8.28515625" style="63" bestFit="1" customWidth="1"/>
    <col min="17" max="16384" width="9.140625" style="62"/>
  </cols>
  <sheetData>
    <row r="1" spans="1:16" x14ac:dyDescent="0.25">
      <c r="A1" s="61" t="s">
        <v>141</v>
      </c>
    </row>
    <row r="2" spans="1:16" s="64" customFormat="1" ht="15.75" x14ac:dyDescent="0.25">
      <c r="A2" s="64" t="s">
        <v>46</v>
      </c>
      <c r="B2" s="108" t="s">
        <v>5</v>
      </c>
      <c r="C2" s="108" t="s">
        <v>6</v>
      </c>
      <c r="D2" s="108" t="s">
        <v>7</v>
      </c>
      <c r="E2" s="108" t="s">
        <v>8</v>
      </c>
      <c r="F2" s="109" t="s">
        <v>9</v>
      </c>
      <c r="G2" s="108" t="s">
        <v>111</v>
      </c>
      <c r="H2" s="108" t="s">
        <v>112</v>
      </c>
      <c r="I2" s="108" t="s">
        <v>113</v>
      </c>
      <c r="J2" s="108" t="s">
        <v>114</v>
      </c>
      <c r="K2" s="109" t="s">
        <v>115</v>
      </c>
      <c r="L2" s="108" t="s">
        <v>210</v>
      </c>
      <c r="M2" s="108" t="s">
        <v>211</v>
      </c>
      <c r="N2" s="108" t="s">
        <v>212</v>
      </c>
      <c r="O2" s="108" t="s">
        <v>213</v>
      </c>
      <c r="P2" s="109" t="s">
        <v>214</v>
      </c>
    </row>
    <row r="3" spans="1:16" s="65" customFormat="1" ht="15.75" x14ac:dyDescent="0.25">
      <c r="A3" s="65" t="s">
        <v>13</v>
      </c>
      <c r="F3" s="66"/>
      <c r="K3" s="66"/>
      <c r="P3" s="66"/>
    </row>
    <row r="4" spans="1:16" s="67" customFormat="1" x14ac:dyDescent="0.25">
      <c r="A4" s="67" t="s">
        <v>10</v>
      </c>
      <c r="B4" s="67">
        <v>25.928079897678689</v>
      </c>
      <c r="C4" s="67">
        <v>39.507375527463637</v>
      </c>
      <c r="D4" s="67">
        <v>66.280514300228447</v>
      </c>
      <c r="E4" s="67">
        <v>89.875055358257399</v>
      </c>
      <c r="F4" s="68">
        <v>221.59102508362815</v>
      </c>
      <c r="G4" s="67">
        <v>51</v>
      </c>
      <c r="H4" s="67">
        <v>72</v>
      </c>
      <c r="I4" s="67">
        <v>41</v>
      </c>
      <c r="J4" s="67">
        <v>131.1</v>
      </c>
      <c r="K4" s="68">
        <v>295.10000000000002</v>
      </c>
      <c r="L4" s="67">
        <v>46</v>
      </c>
      <c r="P4" s="68"/>
    </row>
    <row r="5" spans="1:16" s="67" customFormat="1" x14ac:dyDescent="0.25">
      <c r="A5" s="67" t="s">
        <v>11</v>
      </c>
      <c r="B5" s="67">
        <v>27.888481088309828</v>
      </c>
      <c r="C5" s="67">
        <v>61.60417574684751</v>
      </c>
      <c r="D5" s="67">
        <v>73.64062239968348</v>
      </c>
      <c r="E5" s="67">
        <v>160.31520624399326</v>
      </c>
      <c r="F5" s="68">
        <v>323.44848547883407</v>
      </c>
      <c r="G5" s="67">
        <v>69</v>
      </c>
      <c r="H5" s="67">
        <v>92</v>
      </c>
      <c r="I5" s="67">
        <v>76</v>
      </c>
      <c r="J5" s="67">
        <v>135.4</v>
      </c>
      <c r="K5" s="68">
        <v>372.5</v>
      </c>
      <c r="L5" s="67">
        <v>115</v>
      </c>
      <c r="P5" s="68"/>
    </row>
    <row r="6" spans="1:16" s="67" customFormat="1" x14ac:dyDescent="0.25">
      <c r="A6" s="67" t="s">
        <v>12</v>
      </c>
      <c r="B6" s="67">
        <v>26.311965853100304</v>
      </c>
      <c r="C6" s="67">
        <v>45.566040162637343</v>
      </c>
      <c r="D6" s="67">
        <v>76.25790652040601</v>
      </c>
      <c r="E6" s="67">
        <v>144.66933064280161</v>
      </c>
      <c r="F6" s="68">
        <v>292.80524317894526</v>
      </c>
      <c r="G6" s="67">
        <v>42</v>
      </c>
      <c r="H6" s="67">
        <v>84</v>
      </c>
      <c r="I6" s="67">
        <v>81</v>
      </c>
      <c r="J6" s="67">
        <v>223.4</v>
      </c>
      <c r="K6" s="68">
        <v>430.4</v>
      </c>
      <c r="L6" s="67">
        <v>31</v>
      </c>
      <c r="P6" s="68"/>
    </row>
    <row r="7" spans="1:16" s="67" customFormat="1" x14ac:dyDescent="0.25">
      <c r="A7" s="67" t="s">
        <v>50</v>
      </c>
      <c r="B7" s="67">
        <v>4.8714731609111794</v>
      </c>
      <c r="C7" s="67">
        <v>4.3224085630515177</v>
      </c>
      <c r="D7" s="67">
        <v>0.8209567796820636</v>
      </c>
      <c r="E7" s="67">
        <v>1.1404077549477307</v>
      </c>
      <c r="F7" s="68">
        <v>10.155246258592513</v>
      </c>
      <c r="G7" s="67">
        <v>10</v>
      </c>
      <c r="H7" s="67">
        <v>16</v>
      </c>
      <c r="I7" s="67">
        <v>-15</v>
      </c>
      <c r="J7" s="67">
        <v>11</v>
      </c>
      <c r="K7" s="68">
        <v>22</v>
      </c>
      <c r="L7" s="67">
        <v>1</v>
      </c>
      <c r="P7" s="68"/>
    </row>
    <row r="8" spans="1:16" s="69" customFormat="1" x14ac:dyDescent="0.25">
      <c r="A8" s="155" t="s">
        <v>47</v>
      </c>
      <c r="B8" s="155">
        <v>85</v>
      </c>
      <c r="C8" s="155">
        <v>151</v>
      </c>
      <c r="D8" s="155">
        <v>217</v>
      </c>
      <c r="E8" s="155">
        <v>396</v>
      </c>
      <c r="F8" s="156">
        <v>848</v>
      </c>
      <c r="G8" s="155">
        <v>172</v>
      </c>
      <c r="H8" s="155">
        <v>264</v>
      </c>
      <c r="I8" s="155">
        <v>183</v>
      </c>
      <c r="J8" s="155">
        <v>501</v>
      </c>
      <c r="K8" s="156">
        <v>1120</v>
      </c>
      <c r="L8" s="155">
        <v>193</v>
      </c>
      <c r="M8" s="155"/>
      <c r="N8" s="155"/>
      <c r="O8" s="155"/>
      <c r="P8" s="156"/>
    </row>
    <row r="9" spans="1:16" x14ac:dyDescent="0.25">
      <c r="A9" s="67"/>
      <c r="B9" s="71"/>
      <c r="C9" s="71"/>
      <c r="D9" s="71"/>
      <c r="E9" s="71"/>
      <c r="F9" s="72"/>
    </row>
  </sheetData>
  <hyperlinks>
    <hyperlink ref="A1" location="Index!A1" display="Back to index"/>
  </hyperlinks>
  <pageMargins left="0.7" right="0.7" top="0.75" bottom="0.75" header="0.3" footer="0.3"/>
  <pageSetup paperSize="9" scale="8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zoomScaleNormal="100" workbookViewId="0">
      <pane xSplit="1" ySplit="2" topLeftCell="G3" activePane="bottomRight" state="frozenSplit"/>
      <selection activeCell="C24" sqref="C24"/>
      <selection pane="topRight" activeCell="C24" sqref="C24"/>
      <selection pane="bottomLeft" activeCell="C24" sqref="C24"/>
      <selection pane="bottomRight"/>
    </sheetView>
  </sheetViews>
  <sheetFormatPr defaultColWidth="9.140625" defaultRowHeight="15" x14ac:dyDescent="0.25"/>
  <cols>
    <col min="1" max="1" width="39" bestFit="1" customWidth="1"/>
    <col min="2" max="2" width="9" bestFit="1" customWidth="1"/>
    <col min="3" max="3" width="9.42578125" bestFit="1" customWidth="1"/>
    <col min="4" max="4" width="9" bestFit="1" customWidth="1"/>
    <col min="5" max="5" width="9.42578125" bestFit="1" customWidth="1"/>
    <col min="6" max="6" width="9.42578125" style="2" bestFit="1" customWidth="1"/>
    <col min="7" max="7" width="9" bestFit="1" customWidth="1"/>
    <col min="8" max="8" width="9.42578125" bestFit="1" customWidth="1"/>
    <col min="9" max="9" width="9" bestFit="1" customWidth="1"/>
    <col min="10" max="10" width="9.42578125" bestFit="1" customWidth="1"/>
    <col min="11" max="11" width="9.42578125" style="2" bestFit="1" customWidth="1"/>
    <col min="12" max="12" width="9.42578125" bestFit="1" customWidth="1"/>
    <col min="13" max="15" width="8.85546875" bestFit="1" customWidth="1"/>
    <col min="16" max="16" width="8.28515625" style="2" bestFit="1" customWidth="1"/>
    <col min="17" max="17" width="9.42578125" bestFit="1" customWidth="1"/>
    <col min="18" max="20" width="8.85546875" bestFit="1" customWidth="1"/>
    <col min="21" max="21" width="8.28515625" style="2" bestFit="1" customWidth="1"/>
  </cols>
  <sheetData>
    <row r="1" spans="1:21" s="4" customFormat="1" ht="15.75" x14ac:dyDescent="0.25">
      <c r="A1" s="39" t="s">
        <v>141</v>
      </c>
      <c r="B1" s="110" t="s">
        <v>0</v>
      </c>
      <c r="C1" s="110" t="s">
        <v>1</v>
      </c>
      <c r="D1" s="110" t="s">
        <v>2</v>
      </c>
      <c r="E1" s="110" t="s">
        <v>3</v>
      </c>
      <c r="F1" s="111" t="s">
        <v>4</v>
      </c>
      <c r="G1" s="110" t="s">
        <v>5</v>
      </c>
      <c r="H1" s="110" t="s">
        <v>6</v>
      </c>
      <c r="I1" s="110" t="s">
        <v>7</v>
      </c>
      <c r="J1" s="110" t="s">
        <v>8</v>
      </c>
      <c r="K1" s="111" t="s">
        <v>9</v>
      </c>
      <c r="L1" s="110" t="s">
        <v>111</v>
      </c>
      <c r="M1" s="110" t="s">
        <v>112</v>
      </c>
      <c r="N1" s="110" t="s">
        <v>113</v>
      </c>
      <c r="O1" s="110" t="s">
        <v>114</v>
      </c>
      <c r="P1" s="111" t="s">
        <v>115</v>
      </c>
      <c r="Q1" s="110" t="s">
        <v>210</v>
      </c>
      <c r="R1" s="110" t="s">
        <v>211</v>
      </c>
      <c r="S1" s="110" t="s">
        <v>212</v>
      </c>
      <c r="T1" s="110" t="s">
        <v>213</v>
      </c>
      <c r="U1" s="111" t="s">
        <v>214</v>
      </c>
    </row>
    <row r="2" spans="1:21" s="20" customFormat="1" ht="16.5" thickBot="1" x14ac:dyDescent="0.3">
      <c r="A2" s="154" t="s">
        <v>152</v>
      </c>
      <c r="F2" s="21"/>
      <c r="K2" s="21"/>
      <c r="P2" s="21"/>
      <c r="U2" s="21"/>
    </row>
    <row r="3" spans="1:21" s="19" customFormat="1" ht="15.75" x14ac:dyDescent="0.25">
      <c r="A3" s="19" t="s">
        <v>42</v>
      </c>
      <c r="F3" s="11"/>
      <c r="K3" s="11"/>
      <c r="P3" s="11"/>
      <c r="U3" s="11"/>
    </row>
    <row r="4" spans="1:21" s="24" customFormat="1" ht="15.75" x14ac:dyDescent="0.25">
      <c r="A4" s="26" t="s">
        <v>49</v>
      </c>
      <c r="F4" s="25"/>
      <c r="K4" s="25"/>
      <c r="P4" s="25"/>
      <c r="U4" s="25"/>
    </row>
    <row r="5" spans="1:21" s="1" customFormat="1" x14ac:dyDescent="0.25">
      <c r="A5" s="1" t="s">
        <v>20</v>
      </c>
      <c r="B5" s="49">
        <v>28</v>
      </c>
      <c r="C5" s="49">
        <v>28</v>
      </c>
      <c r="D5" s="49">
        <v>28</v>
      </c>
      <c r="E5" s="49">
        <v>28</v>
      </c>
      <c r="F5" s="51">
        <v>28</v>
      </c>
      <c r="G5" s="52">
        <v>27.5</v>
      </c>
      <c r="H5" s="49">
        <v>28</v>
      </c>
      <c r="I5" s="49">
        <v>28</v>
      </c>
      <c r="J5" s="49">
        <v>28</v>
      </c>
      <c r="K5" s="51">
        <v>28</v>
      </c>
      <c r="L5" s="32">
        <v>28</v>
      </c>
      <c r="M5" s="1">
        <v>28</v>
      </c>
      <c r="N5" s="1">
        <v>28</v>
      </c>
      <c r="O5" s="1">
        <v>28</v>
      </c>
      <c r="P5" s="51">
        <v>28</v>
      </c>
      <c r="Q5" s="32">
        <v>28</v>
      </c>
      <c r="U5" s="51"/>
    </row>
    <row r="6" spans="1:21" x14ac:dyDescent="0.25">
      <c r="A6" t="s">
        <v>16</v>
      </c>
      <c r="B6" s="41">
        <v>7</v>
      </c>
      <c r="C6" s="41">
        <v>7</v>
      </c>
      <c r="D6" s="41">
        <v>7</v>
      </c>
      <c r="E6" s="41">
        <v>6</v>
      </c>
      <c r="F6" s="51">
        <v>6</v>
      </c>
      <c r="G6" s="41">
        <v>6</v>
      </c>
      <c r="H6" s="41">
        <v>6</v>
      </c>
      <c r="I6" s="41">
        <v>6</v>
      </c>
      <c r="J6" s="41">
        <v>6</v>
      </c>
      <c r="K6" s="47">
        <v>6</v>
      </c>
      <c r="L6" s="105">
        <v>6</v>
      </c>
      <c r="M6" s="105">
        <v>6</v>
      </c>
      <c r="N6" s="105">
        <v>6</v>
      </c>
      <c r="O6" s="105">
        <v>6</v>
      </c>
      <c r="P6" s="47">
        <v>6</v>
      </c>
      <c r="Q6" s="105">
        <v>6</v>
      </c>
      <c r="R6" s="105"/>
      <c r="S6" s="105"/>
      <c r="T6" s="105"/>
      <c r="U6" s="47"/>
    </row>
    <row r="7" spans="1:21" x14ac:dyDescent="0.25">
      <c r="A7" t="s">
        <v>15</v>
      </c>
      <c r="B7" s="41">
        <v>13</v>
      </c>
      <c r="C7" s="41">
        <v>13</v>
      </c>
      <c r="D7" s="41">
        <v>13</v>
      </c>
      <c r="E7" s="41">
        <v>14</v>
      </c>
      <c r="F7" s="51">
        <v>14</v>
      </c>
      <c r="G7" s="53">
        <v>13.5</v>
      </c>
      <c r="H7" s="41">
        <v>14</v>
      </c>
      <c r="I7" s="41">
        <v>14</v>
      </c>
      <c r="J7" s="41">
        <v>14</v>
      </c>
      <c r="K7" s="47">
        <v>14</v>
      </c>
      <c r="L7" s="33">
        <v>14</v>
      </c>
      <c r="M7" s="105">
        <v>14</v>
      </c>
      <c r="N7" s="105">
        <v>14</v>
      </c>
      <c r="O7" s="105">
        <v>14</v>
      </c>
      <c r="P7" s="47">
        <v>14</v>
      </c>
      <c r="Q7" s="53">
        <v>14</v>
      </c>
      <c r="R7" s="105"/>
      <c r="S7" s="105"/>
      <c r="T7" s="105"/>
      <c r="U7" s="47"/>
    </row>
    <row r="8" spans="1:21" x14ac:dyDescent="0.25">
      <c r="A8" t="s">
        <v>17</v>
      </c>
      <c r="B8" s="41">
        <v>8</v>
      </c>
      <c r="C8" s="41">
        <v>8</v>
      </c>
      <c r="D8" s="41">
        <v>8</v>
      </c>
      <c r="E8" s="41">
        <v>8</v>
      </c>
      <c r="F8" s="51">
        <v>8</v>
      </c>
      <c r="G8" s="41">
        <v>8</v>
      </c>
      <c r="H8" s="41">
        <v>8</v>
      </c>
      <c r="I8" s="41">
        <v>8</v>
      </c>
      <c r="J8" s="41">
        <v>8</v>
      </c>
      <c r="K8" s="47">
        <v>8</v>
      </c>
      <c r="L8" s="105">
        <v>8</v>
      </c>
      <c r="M8" s="105">
        <v>8</v>
      </c>
      <c r="N8" s="105">
        <v>8</v>
      </c>
      <c r="O8" s="105">
        <v>8</v>
      </c>
      <c r="P8" s="47">
        <v>8</v>
      </c>
      <c r="Q8" s="105">
        <v>8</v>
      </c>
      <c r="R8" s="105"/>
      <c r="S8" s="105"/>
      <c r="T8" s="105"/>
      <c r="U8" s="47"/>
    </row>
    <row r="9" spans="1:21" x14ac:dyDescent="0.25">
      <c r="B9" s="41"/>
      <c r="C9" s="41"/>
      <c r="D9" s="41"/>
      <c r="E9" s="41"/>
      <c r="F9" s="47"/>
      <c r="G9" s="41"/>
      <c r="H9" s="41"/>
      <c r="I9" s="41"/>
      <c r="J9" s="41"/>
      <c r="K9" s="47"/>
      <c r="P9" s="47"/>
      <c r="U9" s="47"/>
    </row>
    <row r="10" spans="1:21" s="12" customFormat="1" x14ac:dyDescent="0.25">
      <c r="A10" s="12" t="s">
        <v>32</v>
      </c>
      <c r="B10" s="54"/>
      <c r="C10" s="54"/>
      <c r="D10" s="54"/>
      <c r="E10" s="54"/>
      <c r="F10" s="55"/>
      <c r="G10" s="54"/>
      <c r="H10" s="54"/>
      <c r="I10" s="54"/>
      <c r="J10" s="54"/>
      <c r="K10" s="55"/>
      <c r="P10" s="55"/>
      <c r="U10" s="55"/>
    </row>
    <row r="11" spans="1:21" s="9" customFormat="1" x14ac:dyDescent="0.25">
      <c r="A11" s="9" t="s">
        <v>16</v>
      </c>
      <c r="B11" s="34">
        <v>1.02</v>
      </c>
      <c r="C11" s="34">
        <v>1.012</v>
      </c>
      <c r="D11" s="34">
        <v>0.99199999999999999</v>
      </c>
      <c r="E11" s="34">
        <v>1.0169999999999999</v>
      </c>
      <c r="F11" s="44">
        <v>1.0169999999999999</v>
      </c>
      <c r="G11" s="34">
        <v>1.0209999999999999</v>
      </c>
      <c r="H11" s="34">
        <v>1.048</v>
      </c>
      <c r="I11" s="34">
        <v>1.052</v>
      </c>
      <c r="J11" s="34">
        <v>1.1160000000000001</v>
      </c>
      <c r="K11" s="44">
        <v>1.1160000000000001</v>
      </c>
      <c r="L11" s="9">
        <v>1.1619999999999999</v>
      </c>
      <c r="M11" s="9">
        <v>1.173</v>
      </c>
      <c r="N11" s="9">
        <v>1.165</v>
      </c>
      <c r="O11" s="9">
        <v>1.1599999999999999</v>
      </c>
      <c r="P11" s="44">
        <v>1.1599999999999999</v>
      </c>
      <c r="Q11" s="9">
        <v>1.095</v>
      </c>
      <c r="U11" s="44"/>
    </row>
    <row r="12" spans="1:21" s="9" customFormat="1" x14ac:dyDescent="0.25">
      <c r="A12" s="9" t="s">
        <v>15</v>
      </c>
      <c r="B12" s="34">
        <v>0.81</v>
      </c>
      <c r="C12" s="34">
        <v>0.82699999999999996</v>
      </c>
      <c r="D12" s="34">
        <v>0.81799999999999995</v>
      </c>
      <c r="E12" s="34">
        <v>0.83699999999999997</v>
      </c>
      <c r="F12" s="44">
        <v>0.83699999999999997</v>
      </c>
      <c r="G12" s="34">
        <v>0.84699999999999998</v>
      </c>
      <c r="H12" s="34">
        <v>0.85699999999999998</v>
      </c>
      <c r="I12" s="34">
        <v>0.86199999999999999</v>
      </c>
      <c r="J12" s="34">
        <v>0.89400000000000002</v>
      </c>
      <c r="K12" s="44">
        <v>0.89400000000000002</v>
      </c>
      <c r="L12" s="9">
        <v>0.86899999999999999</v>
      </c>
      <c r="M12" s="9">
        <v>0.88</v>
      </c>
      <c r="N12" s="9">
        <v>0.91400000000000003</v>
      </c>
      <c r="O12" s="9">
        <v>0.94599999999999995</v>
      </c>
      <c r="P12" s="44">
        <v>0.94599999999999995</v>
      </c>
      <c r="Q12" s="9">
        <v>0.98699999999999999</v>
      </c>
      <c r="U12" s="44"/>
    </row>
    <row r="13" spans="1:21" s="9" customFormat="1" x14ac:dyDescent="0.25">
      <c r="A13" s="9" t="s">
        <v>17</v>
      </c>
      <c r="B13" s="34">
        <v>0.92</v>
      </c>
      <c r="C13" s="34">
        <v>0.91</v>
      </c>
      <c r="D13" s="34">
        <v>0.84799999999999998</v>
      </c>
      <c r="E13" s="34">
        <v>0.85699999999999998</v>
      </c>
      <c r="F13" s="44">
        <v>0.85699999999999998</v>
      </c>
      <c r="G13" s="34">
        <v>0.84099999999999997</v>
      </c>
      <c r="H13" s="34">
        <v>0.85</v>
      </c>
      <c r="I13" s="34">
        <v>0.85399999999999998</v>
      </c>
      <c r="J13" s="34">
        <v>0.85199999999999998</v>
      </c>
      <c r="K13" s="44">
        <v>0.85199999999999998</v>
      </c>
      <c r="L13" s="9">
        <v>0.83799999999999997</v>
      </c>
      <c r="M13" s="9">
        <v>0.82899999999999996</v>
      </c>
      <c r="N13" s="9">
        <v>0.79700000000000004</v>
      </c>
      <c r="O13" s="9">
        <v>0.80200000000000005</v>
      </c>
      <c r="P13" s="44">
        <v>0.80200000000000005</v>
      </c>
      <c r="Q13" s="9">
        <v>0.80400000000000005</v>
      </c>
      <c r="U13" s="44"/>
    </row>
    <row r="14" spans="1:21" x14ac:dyDescent="0.25">
      <c r="B14" s="41"/>
      <c r="C14" s="41"/>
      <c r="D14" s="41"/>
      <c r="E14" s="41"/>
      <c r="F14" s="47"/>
      <c r="G14" s="41"/>
      <c r="H14" s="41"/>
      <c r="I14" s="41"/>
      <c r="J14" s="41"/>
      <c r="K14" s="47"/>
      <c r="L14" s="15"/>
      <c r="P14" s="47"/>
      <c r="Q14" s="15"/>
      <c r="U14" s="47"/>
    </row>
    <row r="15" spans="1:21" s="13" customFormat="1" x14ac:dyDescent="0.25">
      <c r="A15" s="13" t="s">
        <v>21</v>
      </c>
      <c r="B15" s="37">
        <v>13221.361999999999</v>
      </c>
      <c r="C15" s="37">
        <v>13370.455000000002</v>
      </c>
      <c r="D15" s="37">
        <v>13119.588</v>
      </c>
      <c r="E15" s="37">
        <v>13484.995999999999</v>
      </c>
      <c r="F15" s="43">
        <v>13484.995999999999</v>
      </c>
      <c r="G15" s="37">
        <v>13816.582</v>
      </c>
      <c r="H15" s="37">
        <v>14088</v>
      </c>
      <c r="I15" s="37">
        <v>14187.736999999999</v>
      </c>
      <c r="J15" s="37">
        <v>14626.433499999999</v>
      </c>
      <c r="K15" s="43">
        <v>14626.433499999999</v>
      </c>
      <c r="L15" s="37">
        <v>15058.5615</v>
      </c>
      <c r="M15" s="37">
        <v>15182</v>
      </c>
      <c r="N15" s="37">
        <v>15297</v>
      </c>
      <c r="O15" s="37">
        <v>15597</v>
      </c>
      <c r="P15" s="43">
        <v>15597</v>
      </c>
      <c r="Q15" s="37">
        <v>15834</v>
      </c>
      <c r="R15" s="37"/>
      <c r="S15" s="37"/>
      <c r="T15" s="37"/>
      <c r="U15" s="43"/>
    </row>
    <row r="16" spans="1:21" s="15" customFormat="1" x14ac:dyDescent="0.25">
      <c r="A16" s="15" t="s">
        <v>16</v>
      </c>
      <c r="B16" s="38">
        <v>2815.991</v>
      </c>
      <c r="C16" s="38">
        <v>2785.5639999999999</v>
      </c>
      <c r="D16" s="38">
        <v>2692.9009999999998</v>
      </c>
      <c r="E16" s="38">
        <v>2728.136</v>
      </c>
      <c r="F16" s="42">
        <v>2728.136</v>
      </c>
      <c r="G16" s="38">
        <v>2792.6145000000001</v>
      </c>
      <c r="H16" s="38">
        <v>2882.7935000000002</v>
      </c>
      <c r="I16" s="38">
        <v>2912.6395000000002</v>
      </c>
      <c r="J16" s="38">
        <v>3026.8535000000002</v>
      </c>
      <c r="K16" s="42">
        <v>3026.8535000000002</v>
      </c>
      <c r="L16" s="15">
        <v>3046.5115000000001</v>
      </c>
      <c r="M16" s="15">
        <v>3073</v>
      </c>
      <c r="N16" s="15">
        <v>3041</v>
      </c>
      <c r="O16" s="15">
        <v>2979</v>
      </c>
      <c r="P16" s="42">
        <v>2979</v>
      </c>
      <c r="Q16" s="15">
        <v>2849</v>
      </c>
      <c r="U16" s="42"/>
    </row>
    <row r="17" spans="1:21" s="15" customFormat="1" x14ac:dyDescent="0.25">
      <c r="A17" s="15" t="s">
        <v>15</v>
      </c>
      <c r="B17" s="38">
        <v>5580.3369999999995</v>
      </c>
      <c r="C17" s="38">
        <v>5835.76</v>
      </c>
      <c r="D17" s="38">
        <v>5978.4319999999998</v>
      </c>
      <c r="E17" s="38">
        <v>6308.5429999999997</v>
      </c>
      <c r="F17" s="42">
        <v>6308.5429999999997</v>
      </c>
      <c r="G17" s="38">
        <v>6595.7400000000007</v>
      </c>
      <c r="H17" s="38">
        <v>6759.9489999999996</v>
      </c>
      <c r="I17" s="38">
        <v>6864.93</v>
      </c>
      <c r="J17" s="38">
        <v>7122.9870000000001</v>
      </c>
      <c r="K17" s="42">
        <v>7122.9870000000001</v>
      </c>
      <c r="L17" s="15">
        <v>7300.2250000000004</v>
      </c>
      <c r="M17" s="15">
        <v>7353</v>
      </c>
      <c r="N17" s="15">
        <v>7576</v>
      </c>
      <c r="O17" s="15">
        <v>7922</v>
      </c>
      <c r="P17" s="42">
        <v>7922</v>
      </c>
      <c r="Q17" s="15">
        <v>8252</v>
      </c>
      <c r="U17" s="42"/>
    </row>
    <row r="18" spans="1:21" s="15" customFormat="1" x14ac:dyDescent="0.25">
      <c r="A18" s="15" t="s">
        <v>17</v>
      </c>
      <c r="B18" s="38">
        <v>4825.0339999999997</v>
      </c>
      <c r="C18" s="38">
        <v>4749.1310000000003</v>
      </c>
      <c r="D18" s="38">
        <v>4448.2550000000001</v>
      </c>
      <c r="E18" s="38">
        <v>4448.317</v>
      </c>
      <c r="F18" s="42">
        <v>4448.317</v>
      </c>
      <c r="G18" s="38">
        <v>4428.2269999999999</v>
      </c>
      <c r="H18" s="38">
        <v>4445</v>
      </c>
      <c r="I18" s="38">
        <v>4410</v>
      </c>
      <c r="J18" s="38">
        <v>4476.5929999999998</v>
      </c>
      <c r="K18" s="42">
        <v>4476.5929999999998</v>
      </c>
      <c r="L18" s="15">
        <v>4711.8249999999998</v>
      </c>
      <c r="M18" s="15">
        <v>4756</v>
      </c>
      <c r="N18" s="15">
        <v>4680</v>
      </c>
      <c r="O18" s="15">
        <v>4696</v>
      </c>
      <c r="P18" s="42">
        <v>4696</v>
      </c>
      <c r="Q18" s="15">
        <v>4733</v>
      </c>
      <c r="U18" s="42"/>
    </row>
    <row r="19" spans="1:21" s="15" customFormat="1" x14ac:dyDescent="0.25">
      <c r="B19" s="38"/>
      <c r="C19" s="38"/>
      <c r="D19" s="38"/>
      <c r="E19" s="38"/>
      <c r="F19" s="42"/>
      <c r="G19" s="38"/>
      <c r="H19" s="38"/>
      <c r="I19" s="38"/>
      <c r="J19" s="38"/>
      <c r="K19" s="42"/>
      <c r="N19" s="35"/>
      <c r="O19" s="35"/>
      <c r="P19" s="42"/>
      <c r="S19" s="35"/>
      <c r="T19" s="35"/>
      <c r="U19" s="42"/>
    </row>
    <row r="20" spans="1:21" s="12" customFormat="1" x14ac:dyDescent="0.25">
      <c r="A20" s="12" t="s">
        <v>22</v>
      </c>
      <c r="B20" s="54"/>
      <c r="C20" s="54"/>
      <c r="D20" s="54"/>
      <c r="E20" s="54"/>
      <c r="F20" s="55"/>
      <c r="G20" s="54"/>
      <c r="H20" s="54"/>
      <c r="I20" s="54"/>
      <c r="J20" s="54"/>
      <c r="K20" s="55"/>
      <c r="P20" s="55"/>
      <c r="U20" s="55"/>
    </row>
    <row r="21" spans="1:21" s="9" customFormat="1" x14ac:dyDescent="0.25">
      <c r="A21" s="9" t="s">
        <v>16</v>
      </c>
      <c r="B21" s="34">
        <v>0.46300000000000002</v>
      </c>
      <c r="C21" s="34">
        <v>0.45900000000000002</v>
      </c>
      <c r="D21" s="34">
        <v>0.45200000000000001</v>
      </c>
      <c r="E21" s="34">
        <v>0.44400000000000001</v>
      </c>
      <c r="F21" s="44">
        <v>0.44400000000000001</v>
      </c>
      <c r="G21" s="34">
        <v>0.442</v>
      </c>
      <c r="H21" s="34">
        <v>0.443</v>
      </c>
      <c r="I21" s="34">
        <v>0.44600000000000001</v>
      </c>
      <c r="J21" s="34">
        <v>0.436</v>
      </c>
      <c r="K21" s="44">
        <v>0.436</v>
      </c>
      <c r="L21" s="9">
        <v>0.42</v>
      </c>
      <c r="M21" s="9">
        <v>0.41799999999999998</v>
      </c>
      <c r="N21" s="9">
        <v>0.41599999999999998</v>
      </c>
      <c r="O21" s="9">
        <v>0.40899999999999997</v>
      </c>
      <c r="P21" s="44">
        <v>0.40899999999999997</v>
      </c>
      <c r="Q21" s="9">
        <v>0.4</v>
      </c>
      <c r="U21" s="44"/>
    </row>
    <row r="22" spans="1:21" s="9" customFormat="1" x14ac:dyDescent="0.25">
      <c r="A22" s="9" t="s">
        <v>15</v>
      </c>
      <c r="B22" s="34">
        <v>0.49</v>
      </c>
      <c r="C22" s="34">
        <v>0.504</v>
      </c>
      <c r="D22" s="34">
        <v>0.51500000000000001</v>
      </c>
      <c r="E22" s="34">
        <v>0.52500000000000002</v>
      </c>
      <c r="F22" s="44">
        <v>0.52500000000000002</v>
      </c>
      <c r="G22" s="34">
        <v>0.53900000000000003</v>
      </c>
      <c r="H22" s="34">
        <v>0.54300000000000004</v>
      </c>
      <c r="I22" s="34">
        <v>0.54500000000000004</v>
      </c>
      <c r="J22" s="34">
        <v>0.54400000000000004</v>
      </c>
      <c r="K22" s="44">
        <v>0.54400000000000004</v>
      </c>
      <c r="L22" s="9">
        <v>0.55400000000000005</v>
      </c>
      <c r="M22" s="9">
        <v>0.54700000000000004</v>
      </c>
      <c r="N22" s="9">
        <v>0.53900000000000003</v>
      </c>
      <c r="O22" s="9">
        <v>0.54100000000000004</v>
      </c>
      <c r="P22" s="44">
        <v>0.54100000000000004</v>
      </c>
      <c r="Q22" s="9">
        <v>0.52700000000000002</v>
      </c>
      <c r="U22" s="44"/>
    </row>
    <row r="23" spans="1:21" s="9" customFormat="1" x14ac:dyDescent="0.25">
      <c r="A23" s="9" t="s">
        <v>17</v>
      </c>
      <c r="B23" s="34">
        <v>0.66100000000000003</v>
      </c>
      <c r="C23" s="34">
        <v>0.65400000000000003</v>
      </c>
      <c r="D23" s="34">
        <v>0.65300000000000002</v>
      </c>
      <c r="E23" s="34">
        <v>0.64300000000000002</v>
      </c>
      <c r="F23" s="44">
        <v>0.64300000000000002</v>
      </c>
      <c r="G23" s="34">
        <v>0.64900000000000002</v>
      </c>
      <c r="H23" s="34">
        <v>0.64200000000000002</v>
      </c>
      <c r="I23" s="34">
        <v>0.63100000000000001</v>
      </c>
      <c r="J23" s="34">
        <v>0.63800000000000001</v>
      </c>
      <c r="K23" s="44">
        <v>0.63800000000000001</v>
      </c>
      <c r="L23" s="9">
        <v>0.68</v>
      </c>
      <c r="M23" s="9">
        <v>0.69099999999999995</v>
      </c>
      <c r="N23" s="9">
        <v>0.70399999999999996</v>
      </c>
      <c r="O23" s="9">
        <v>0.69799999999999995</v>
      </c>
      <c r="P23" s="44">
        <v>0.69799999999999995</v>
      </c>
      <c r="Q23" s="9">
        <v>0.69199999999999995</v>
      </c>
      <c r="U23" s="44"/>
    </row>
    <row r="25" spans="1:21" s="22" customFormat="1" x14ac:dyDescent="0.25">
      <c r="A25" s="22" t="s">
        <v>43</v>
      </c>
      <c r="B25" s="46">
        <v>11.53710624426626</v>
      </c>
      <c r="C25" s="46">
        <v>11.674573803631475</v>
      </c>
      <c r="D25" s="46">
        <v>11.722585507502751</v>
      </c>
      <c r="E25" s="46">
        <v>12.237432247526696</v>
      </c>
      <c r="F25" s="40">
        <v>11.85</v>
      </c>
      <c r="G25" s="46">
        <v>12.113769667778056</v>
      </c>
      <c r="H25" s="46">
        <v>11.902400750616005</v>
      </c>
      <c r="I25" s="132">
        <v>11.821065947819712</v>
      </c>
      <c r="J25" s="132">
        <v>12.023451880505126</v>
      </c>
      <c r="K25" s="131">
        <v>11.93</v>
      </c>
      <c r="L25" s="132">
        <v>11.42</v>
      </c>
      <c r="M25" s="132">
        <v>11.19</v>
      </c>
      <c r="N25" s="132">
        <v>10.916063838958328</v>
      </c>
      <c r="O25" s="132">
        <v>11.121785910609624</v>
      </c>
      <c r="P25" s="131">
        <v>11.2</v>
      </c>
      <c r="Q25" s="132">
        <v>10.54</v>
      </c>
      <c r="R25" s="132"/>
      <c r="S25" s="132"/>
      <c r="T25" s="132"/>
      <c r="U25" s="131"/>
    </row>
    <row r="26" spans="1:21" s="29" customFormat="1" x14ac:dyDescent="0.25">
      <c r="A26" s="29" t="s">
        <v>107</v>
      </c>
      <c r="B26" s="34">
        <v>-0.13</v>
      </c>
      <c r="C26" s="34">
        <v>-0.11</v>
      </c>
      <c r="D26" s="56">
        <v>-0.08</v>
      </c>
      <c r="E26" s="56">
        <v>-0.01</v>
      </c>
      <c r="F26" s="57">
        <v>-6.7000000000000004E-2</v>
      </c>
      <c r="G26" s="56">
        <v>0.03</v>
      </c>
      <c r="H26" s="56">
        <v>0.01</v>
      </c>
      <c r="I26" s="56">
        <v>-3.0000000000000001E-3</v>
      </c>
      <c r="J26" s="56">
        <v>-2.5999999999999999E-2</v>
      </c>
      <c r="K26" s="57">
        <v>-1.0999999999999999E-2</v>
      </c>
      <c r="L26" s="29">
        <v>-5.67E-2</v>
      </c>
      <c r="M26" s="29">
        <v>-1.6E-2</v>
      </c>
      <c r="N26" s="29">
        <v>-6.0199999999999997E-2</v>
      </c>
      <c r="O26" s="133">
        <v>-5.7000000000000002E-2</v>
      </c>
      <c r="P26" s="134">
        <v>-3.7999999999999999E-2</v>
      </c>
      <c r="Q26" s="29">
        <v>-5.7000000000000002E-2</v>
      </c>
      <c r="T26" s="133"/>
      <c r="U26" s="134"/>
    </row>
    <row r="27" spans="1:21" s="22" customFormat="1" x14ac:dyDescent="0.25">
      <c r="B27" s="46"/>
      <c r="C27" s="46"/>
      <c r="D27" s="46"/>
      <c r="E27" s="46"/>
      <c r="F27" s="40"/>
      <c r="G27" s="46"/>
      <c r="H27" s="46"/>
      <c r="I27" s="132"/>
      <c r="J27" s="132"/>
      <c r="K27" s="131"/>
      <c r="L27" s="71"/>
      <c r="M27" s="71"/>
      <c r="N27" s="71"/>
      <c r="O27" s="71"/>
      <c r="P27" s="131"/>
      <c r="Q27" s="71"/>
      <c r="R27" s="71"/>
      <c r="S27" s="71"/>
      <c r="T27" s="71"/>
      <c r="U27" s="131"/>
    </row>
    <row r="28" spans="1:21" s="15" customFormat="1" x14ac:dyDescent="0.25">
      <c r="F28" s="16"/>
      <c r="I28" s="67"/>
      <c r="J28" s="67"/>
      <c r="K28" s="68"/>
      <c r="L28" s="67"/>
      <c r="M28" s="67"/>
      <c r="N28" s="67"/>
      <c r="O28" s="67"/>
      <c r="P28" s="68"/>
      <c r="Q28" s="67"/>
      <c r="R28" s="67"/>
      <c r="S28" s="67"/>
      <c r="T28" s="67"/>
      <c r="U28" s="68"/>
    </row>
    <row r="29" spans="1:21" s="17" customFormat="1" ht="15.75" x14ac:dyDescent="0.25">
      <c r="A29" s="126" t="s">
        <v>41</v>
      </c>
      <c r="F29" s="18"/>
      <c r="K29" s="18"/>
      <c r="P29" s="18"/>
      <c r="U29" s="18"/>
    </row>
    <row r="30" spans="1:21" x14ac:dyDescent="0.25">
      <c r="A30" t="s">
        <v>14</v>
      </c>
      <c r="B30" s="38">
        <v>424.36082667984186</v>
      </c>
      <c r="C30" s="38">
        <v>434.79769743083011</v>
      </c>
      <c r="D30" s="38">
        <v>432</v>
      </c>
      <c r="E30" s="38">
        <v>447.26900000000001</v>
      </c>
      <c r="F30" s="42">
        <v>1738.427524110672</v>
      </c>
      <c r="G30" s="38">
        <v>454.87859469611732</v>
      </c>
      <c r="H30" s="38">
        <v>448.94744917572319</v>
      </c>
      <c r="I30" s="38">
        <v>460.28134930714191</v>
      </c>
      <c r="J30" s="38">
        <v>478.0588050971138</v>
      </c>
      <c r="K30" s="42">
        <v>1842.1661982760961</v>
      </c>
      <c r="L30" s="15">
        <v>474</v>
      </c>
      <c r="M30" s="15">
        <v>476</v>
      </c>
      <c r="N30" s="15">
        <v>469</v>
      </c>
      <c r="O30" s="15">
        <v>481</v>
      </c>
      <c r="P30" s="42">
        <v>1900</v>
      </c>
      <c r="Q30" s="15">
        <v>467</v>
      </c>
      <c r="R30" s="15"/>
      <c r="S30" s="15"/>
      <c r="T30" s="15"/>
      <c r="U30" s="42"/>
    </row>
    <row r="31" spans="1:21" s="9" customFormat="1" x14ac:dyDescent="0.25">
      <c r="A31" s="9" t="s">
        <v>34</v>
      </c>
      <c r="B31" s="34">
        <v>9.6744755612598876E-3</v>
      </c>
      <c r="C31" s="34">
        <v>3.5997533274516602E-3</v>
      </c>
      <c r="D31" s="34">
        <v>1.311426778632252E-2</v>
      </c>
      <c r="E31" s="34">
        <v>3.4678751546982634E-2</v>
      </c>
      <c r="F31" s="44">
        <v>1.5306789813376964E-2</v>
      </c>
      <c r="G31" s="34">
        <v>7.1914668125810488E-2</v>
      </c>
      <c r="H31" s="34">
        <v>3.2543299627625366E-2</v>
      </c>
      <c r="I31" s="34">
        <v>6.5466086359124764E-2</v>
      </c>
      <c r="J31" s="34">
        <v>6.8839568798896966E-2</v>
      </c>
      <c r="K31" s="44">
        <v>5.9673856244593093E-2</v>
      </c>
      <c r="L31" s="9">
        <v>4.2999999999999997E-2</v>
      </c>
      <c r="M31" s="9">
        <v>0.06</v>
      </c>
      <c r="N31" s="9">
        <v>1.9E-2</v>
      </c>
      <c r="O31" s="9">
        <v>6.0000000000000001E-3</v>
      </c>
      <c r="P31" s="44">
        <v>3.2000000000000001E-2</v>
      </c>
      <c r="Q31" s="9">
        <v>-1.7000000000000001E-2</v>
      </c>
      <c r="U31" s="44"/>
    </row>
    <row r="32" spans="1:21" s="9" customFormat="1" x14ac:dyDescent="0.25">
      <c r="A32" s="9" t="s">
        <v>35</v>
      </c>
      <c r="B32" s="34">
        <v>8.9259883466221469E-3</v>
      </c>
      <c r="C32" s="34">
        <v>3.1990098291766874E-3</v>
      </c>
      <c r="D32" s="34">
        <v>3.7669269861128419E-3</v>
      </c>
      <c r="E32" s="34">
        <v>1.3566767519532551E-2</v>
      </c>
      <c r="F32" s="44">
        <v>7.3494902394573292E-3</v>
      </c>
      <c r="G32" s="34">
        <v>5.2999999999999999E-2</v>
      </c>
      <c r="H32" s="34">
        <v>1.6E-2</v>
      </c>
      <c r="I32" s="34">
        <v>4.9000000000000002E-2</v>
      </c>
      <c r="J32" s="34">
        <v>6.2E-2</v>
      </c>
      <c r="K32" s="44">
        <v>4.5999999999999999E-2</v>
      </c>
      <c r="L32" s="9">
        <v>4.7E-2</v>
      </c>
      <c r="M32" s="9">
        <v>7.9000000000000001E-2</v>
      </c>
      <c r="N32" s="9">
        <v>3.3000000000000002E-2</v>
      </c>
      <c r="O32" s="9">
        <v>2.4E-2</v>
      </c>
      <c r="P32" s="44">
        <v>4.4999999999999998E-2</v>
      </c>
      <c r="Q32" s="9">
        <v>2E-3</v>
      </c>
      <c r="U32" s="44"/>
    </row>
    <row r="33" spans="1:21" x14ac:dyDescent="0.25">
      <c r="B33" s="41"/>
      <c r="C33" s="41"/>
      <c r="D33" s="41"/>
      <c r="E33" s="41"/>
      <c r="F33" s="47"/>
      <c r="G33" s="41"/>
      <c r="H33" s="41"/>
      <c r="I33" s="41"/>
      <c r="J33" s="41"/>
      <c r="K33" s="47"/>
      <c r="P33" s="47"/>
      <c r="U33" s="47"/>
    </row>
    <row r="34" spans="1:21" x14ac:dyDescent="0.25">
      <c r="A34" t="s">
        <v>33</v>
      </c>
      <c r="B34" s="38">
        <v>236.02540335968382</v>
      </c>
      <c r="C34" s="38">
        <v>245.49658432147564</v>
      </c>
      <c r="D34" s="38">
        <v>239</v>
      </c>
      <c r="E34" s="38">
        <v>229.32599999999999</v>
      </c>
      <c r="F34" s="42">
        <v>949.84798768115957</v>
      </c>
      <c r="G34" s="38">
        <v>246.03271842990026</v>
      </c>
      <c r="H34" s="38">
        <v>231.83776012169346</v>
      </c>
      <c r="I34" s="38">
        <v>234.63865699247012</v>
      </c>
      <c r="J34" s="38">
        <v>245.37586547597678</v>
      </c>
      <c r="K34" s="42">
        <v>957.88500102004059</v>
      </c>
      <c r="L34" s="15">
        <v>241</v>
      </c>
      <c r="M34" s="15">
        <v>237</v>
      </c>
      <c r="N34" s="15">
        <v>236</v>
      </c>
      <c r="O34" s="15">
        <v>244</v>
      </c>
      <c r="P34" s="42">
        <v>958</v>
      </c>
      <c r="Q34" s="15">
        <v>226</v>
      </c>
      <c r="R34" s="15"/>
      <c r="S34" s="15"/>
      <c r="T34" s="15"/>
      <c r="U34" s="42"/>
    </row>
    <row r="35" spans="1:21" s="9" customFormat="1" x14ac:dyDescent="0.25">
      <c r="A35" s="9" t="s">
        <v>38</v>
      </c>
      <c r="B35" s="34">
        <v>0.55619036565255986</v>
      </c>
      <c r="C35" s="34">
        <v>0.56462254922711619</v>
      </c>
      <c r="D35" s="34">
        <v>0.55200000000000005</v>
      </c>
      <c r="E35" s="34">
        <v>0.51272500441568714</v>
      </c>
      <c r="F35" s="44">
        <v>0.54638342669308204</v>
      </c>
      <c r="G35" s="34">
        <v>0.54087556833546535</v>
      </c>
      <c r="H35" s="34">
        <v>0.51640288979779791</v>
      </c>
      <c r="I35" s="34">
        <v>0.50977224548783029</v>
      </c>
      <c r="J35" s="34">
        <v>0.51327548590205474</v>
      </c>
      <c r="K35" s="44">
        <v>0.51997751446988438</v>
      </c>
      <c r="L35" s="9">
        <v>0.50800000000000001</v>
      </c>
      <c r="M35" s="9">
        <v>0.497</v>
      </c>
      <c r="N35" s="9">
        <v>0.503</v>
      </c>
      <c r="O35" s="9">
        <v>0.50800000000000001</v>
      </c>
      <c r="P35" s="44">
        <v>0.504</v>
      </c>
      <c r="Q35" s="9">
        <v>0.48499999999999999</v>
      </c>
      <c r="U35" s="44"/>
    </row>
    <row r="36" spans="1:21" s="9" customFormat="1" x14ac:dyDescent="0.25">
      <c r="A36" s="9" t="s">
        <v>34</v>
      </c>
      <c r="B36" s="34">
        <v>4.8387468348246143E-2</v>
      </c>
      <c r="C36" s="34">
        <v>1.9116524202165586E-2</v>
      </c>
      <c r="D36" s="34">
        <v>3.4190655138734316E-2</v>
      </c>
      <c r="E36" s="34">
        <v>-2.1779942933559004E-2</v>
      </c>
      <c r="F36" s="44">
        <v>1.9638227693938415E-2</v>
      </c>
      <c r="G36" s="34">
        <v>0.04</v>
      </c>
      <c r="H36" s="34">
        <v>-0.05</v>
      </c>
      <c r="I36" s="34">
        <v>-0.02</v>
      </c>
      <c r="J36" s="34">
        <v>6.9987116489088841E-2</v>
      </c>
      <c r="K36" s="44">
        <v>8.4613679695226818E-3</v>
      </c>
      <c r="L36" s="9">
        <v>-2.1000000000000001E-2</v>
      </c>
      <c r="M36" s="9">
        <v>0.02</v>
      </c>
      <c r="N36" s="9">
        <v>6.0000000000000001E-3</v>
      </c>
      <c r="O36" s="9">
        <v>-3.0000000000000001E-3</v>
      </c>
      <c r="P36" s="44">
        <v>0</v>
      </c>
      <c r="Q36" s="9">
        <v>-0.06</v>
      </c>
      <c r="U36" s="44"/>
    </row>
    <row r="37" spans="1:21" s="9" customFormat="1" x14ac:dyDescent="0.25">
      <c r="A37" s="9" t="s">
        <v>35</v>
      </c>
      <c r="B37" s="34">
        <v>2.4175765246685136E-2</v>
      </c>
      <c r="C37" s="34">
        <v>1.5908122956761497E-2</v>
      </c>
      <c r="D37" s="34">
        <v>1.0915490199644769E-2</v>
      </c>
      <c r="E37" s="34">
        <v>-5.2225787220739714E-2</v>
      </c>
      <c r="F37" s="44">
        <v>3.5470110275735366E-5</v>
      </c>
      <c r="G37" s="34">
        <v>0.03</v>
      </c>
      <c r="H37" s="34">
        <v>-7.0999999999999994E-2</v>
      </c>
      <c r="I37" s="34">
        <v>-2.8000000000000001E-2</v>
      </c>
      <c r="J37" s="34">
        <v>6.3E-2</v>
      </c>
      <c r="K37" s="44">
        <v>7.3999999999999996E-2</v>
      </c>
      <c r="L37" s="34">
        <v>-1.0999999999999999E-2</v>
      </c>
      <c r="M37" s="9">
        <v>4.1000000000000002E-2</v>
      </c>
      <c r="N37" s="9">
        <v>-4.0000000000000001E-3</v>
      </c>
      <c r="O37" s="9">
        <v>1.7000000000000001E-2</v>
      </c>
      <c r="P37" s="44">
        <v>1.6E-2</v>
      </c>
      <c r="Q37" s="34">
        <v>-4.2000000000000003E-2</v>
      </c>
      <c r="U37" s="44"/>
    </row>
    <row r="38" spans="1:21" x14ac:dyDescent="0.25">
      <c r="B38" s="41"/>
      <c r="C38" s="41"/>
      <c r="D38" s="41"/>
      <c r="E38" s="41"/>
      <c r="F38" s="47"/>
      <c r="G38" s="41"/>
      <c r="H38" s="41"/>
      <c r="I38" s="41"/>
      <c r="J38" s="41"/>
      <c r="K38" s="47"/>
      <c r="P38" s="47"/>
      <c r="U38" s="47"/>
    </row>
    <row r="39" spans="1:21" x14ac:dyDescent="0.25">
      <c r="A39" t="s">
        <v>36</v>
      </c>
      <c r="B39" s="38">
        <v>35.221948614426879</v>
      </c>
      <c r="C39" s="38">
        <v>50.001735204545469</v>
      </c>
      <c r="D39" s="38">
        <v>54.864000000000004</v>
      </c>
      <c r="E39" s="38">
        <v>81.850227000000004</v>
      </c>
      <c r="F39" s="42">
        <v>221.93791081897234</v>
      </c>
      <c r="G39" s="38">
        <v>25.928079897678689</v>
      </c>
      <c r="H39" s="38">
        <v>39.507375527463637</v>
      </c>
      <c r="I39" s="38">
        <v>66.280514300228447</v>
      </c>
      <c r="J39" s="38">
        <v>89.875055358257399</v>
      </c>
      <c r="K39" s="42">
        <v>221.59102508362815</v>
      </c>
      <c r="L39" s="15">
        <v>51.2</v>
      </c>
      <c r="M39" s="15">
        <v>72</v>
      </c>
      <c r="N39" s="15">
        <v>41</v>
      </c>
      <c r="O39" s="15">
        <v>131</v>
      </c>
      <c r="P39" s="42">
        <f>O39+N39+M39+L39</f>
        <v>295.2</v>
      </c>
      <c r="Q39" s="15">
        <v>46</v>
      </c>
      <c r="R39" s="15"/>
      <c r="S39" s="15"/>
      <c r="T39" s="15"/>
      <c r="U39" s="42"/>
    </row>
    <row r="40" spans="1:21" x14ac:dyDescent="0.25">
      <c r="A40" t="s">
        <v>37</v>
      </c>
      <c r="B40" s="34">
        <v>8.3000000000000004E-2</v>
      </c>
      <c r="C40" s="34">
        <v>0.115</v>
      </c>
      <c r="D40" s="34">
        <v>0.127</v>
      </c>
      <c r="E40" s="34">
        <v>0.183</v>
      </c>
      <c r="F40" s="50">
        <v>0.12766589791110744</v>
      </c>
      <c r="G40" s="34">
        <v>5.7000000000000002E-2</v>
      </c>
      <c r="H40" s="34">
        <v>8.7999999999999995E-2</v>
      </c>
      <c r="I40" s="34">
        <v>0.14400000000000002</v>
      </c>
      <c r="J40" s="31">
        <v>0.188</v>
      </c>
      <c r="K40" s="50">
        <v>0.12028829173556306</v>
      </c>
      <c r="L40" s="9">
        <v>0.1080168776371308</v>
      </c>
      <c r="M40" s="9">
        <v>0.151</v>
      </c>
      <c r="N40" s="9">
        <v>8.7999999999999995E-2</v>
      </c>
      <c r="O40" s="9">
        <v>0.27300000000000002</v>
      </c>
      <c r="P40" s="50">
        <v>0.156</v>
      </c>
      <c r="Q40" s="9">
        <v>9.9000000000000005E-2</v>
      </c>
      <c r="R40" s="9"/>
      <c r="S40" s="9"/>
      <c r="T40" s="9"/>
      <c r="U40" s="50"/>
    </row>
    <row r="41" spans="1:21" x14ac:dyDescent="0.25">
      <c r="B41" s="41"/>
      <c r="C41" s="41"/>
      <c r="D41" s="41"/>
      <c r="E41" s="41"/>
      <c r="F41" s="47"/>
      <c r="G41" s="41"/>
      <c r="H41" s="41"/>
      <c r="I41" s="41"/>
      <c r="J41" s="41"/>
      <c r="K41" s="47"/>
      <c r="P41" s="47"/>
      <c r="U41" s="47"/>
    </row>
    <row r="42" spans="1:21" s="15" customFormat="1" x14ac:dyDescent="0.25">
      <c r="A42" s="15" t="s">
        <v>39</v>
      </c>
      <c r="B42" s="38">
        <v>168.89560901857706</v>
      </c>
      <c r="C42" s="38">
        <v>112.612603634585</v>
      </c>
      <c r="D42" s="38">
        <v>147.744</v>
      </c>
      <c r="E42" s="38">
        <v>55.2</v>
      </c>
      <c r="F42" s="42">
        <v>614.86884765316199</v>
      </c>
      <c r="G42" s="38">
        <v>130.09527808308954</v>
      </c>
      <c r="H42" s="38">
        <v>111.78791484475508</v>
      </c>
      <c r="I42" s="38">
        <v>168.00269249710678</v>
      </c>
      <c r="J42" s="38">
        <v>131</v>
      </c>
      <c r="K42" s="42">
        <v>540.88588542495143</v>
      </c>
      <c r="L42" s="38">
        <v>120</v>
      </c>
      <c r="M42" s="38">
        <v>109</v>
      </c>
      <c r="N42" s="15">
        <v>94</v>
      </c>
      <c r="O42" s="15">
        <v>205</v>
      </c>
      <c r="P42" s="42">
        <f>O42+N42+M42+L42</f>
        <v>528</v>
      </c>
      <c r="Q42" s="15">
        <v>99</v>
      </c>
      <c r="U42" s="42"/>
    </row>
    <row r="43" spans="1:21" s="9" customFormat="1" x14ac:dyDescent="0.25">
      <c r="A43" s="9" t="s">
        <v>40</v>
      </c>
      <c r="B43" s="34">
        <v>0.39800000000000002</v>
      </c>
      <c r="C43" s="34">
        <v>0.25900000000000001</v>
      </c>
      <c r="D43" s="34">
        <v>0.34200000000000003</v>
      </c>
      <c r="E43" s="34">
        <v>0.41499999999999998</v>
      </c>
      <c r="F43" s="44">
        <v>0.35369254060085747</v>
      </c>
      <c r="G43" s="34">
        <v>0.28599999999999998</v>
      </c>
      <c r="H43" s="34">
        <v>0.249</v>
      </c>
      <c r="I43" s="34">
        <v>0.36499999999999999</v>
      </c>
      <c r="J43" s="34">
        <v>0.27300000000000002</v>
      </c>
      <c r="K43" s="44">
        <v>0.29361405389541606</v>
      </c>
      <c r="L43" s="9">
        <v>0.255</v>
      </c>
      <c r="M43" s="9">
        <v>0.22800000000000001</v>
      </c>
      <c r="N43" s="9">
        <v>0.2</v>
      </c>
      <c r="O43" s="9">
        <f>O42/O30</f>
        <v>0.42619542619542622</v>
      </c>
      <c r="P43" s="44">
        <v>0.27800000000000002</v>
      </c>
      <c r="Q43" s="9">
        <v>0.21199999999999999</v>
      </c>
      <c r="U43" s="44"/>
    </row>
  </sheetData>
  <hyperlinks>
    <hyperlink ref="A1" location="Index!A1" display="Back to index"/>
  </hyperlinks>
  <pageMargins left="0.7" right="0.7" top="0.75" bottom="0.75" header="0.3" footer="0.3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18</vt:i4>
      </vt:variant>
    </vt:vector>
  </HeadingPairs>
  <TitlesOfParts>
    <vt:vector size="30" baseType="lpstr">
      <vt:lpstr>Index</vt:lpstr>
      <vt:lpstr>Group P&amp;L</vt:lpstr>
      <vt:lpstr>Cash Flow</vt:lpstr>
      <vt:lpstr>Balance Sheet</vt:lpstr>
      <vt:lpstr>RGUs</vt:lpstr>
      <vt:lpstr>Revenue by RGU</vt:lpstr>
      <vt:lpstr>EBITDA</vt:lpstr>
      <vt:lpstr>CAPEX</vt:lpstr>
      <vt:lpstr>Central America</vt:lpstr>
      <vt:lpstr>South America</vt:lpstr>
      <vt:lpstr>Africa</vt:lpstr>
      <vt:lpstr>FX rates</vt:lpstr>
      <vt:lpstr>Africa!Print_Area</vt:lpstr>
      <vt:lpstr>'Balance Sheet'!Print_Area</vt:lpstr>
      <vt:lpstr>CAPEX!Print_Area</vt:lpstr>
      <vt:lpstr>'Cash Flow'!Print_Area</vt:lpstr>
      <vt:lpstr>'Central America'!Print_Area</vt:lpstr>
      <vt:lpstr>EBITDA!Print_Area</vt:lpstr>
      <vt:lpstr>'FX rates'!Print_Area</vt:lpstr>
      <vt:lpstr>Index!Print_Area</vt:lpstr>
      <vt:lpstr>'Revenue by RGU'!Print_Area</vt:lpstr>
      <vt:lpstr>RGUs!Print_Area</vt:lpstr>
      <vt:lpstr>'South America'!Print_Area</vt:lpstr>
      <vt:lpstr>Africa!Print_Titles</vt:lpstr>
      <vt:lpstr>'Balance Sheet'!Print_Titles</vt:lpstr>
      <vt:lpstr>CAPEX!Print_Titles</vt:lpstr>
      <vt:lpstr>'Central America'!Print_Titles</vt:lpstr>
      <vt:lpstr>EBITDA!Print_Titles</vt:lpstr>
      <vt:lpstr>'FX rates'!Print_Titles</vt:lpstr>
      <vt:lpstr>'South America'!Print_Titles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JDimovic</dc:creator>
  <cp:lastModifiedBy>Mauricio Pinzon</cp:lastModifiedBy>
  <cp:lastPrinted>2012-04-17T12:32:13Z</cp:lastPrinted>
  <dcterms:created xsi:type="dcterms:W3CDTF">2012-01-11T09:17:48Z</dcterms:created>
  <dcterms:modified xsi:type="dcterms:W3CDTF">2013-04-16T18:10:06Z</dcterms:modified>
</cp:coreProperties>
</file>